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0" yWindow="0" windowWidth="19020" windowHeight="14760" tabRatio="825" firstSheet="1" activeTab="1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специалистов'!$A$1:$M$12</definedName>
    <definedName name="_xlnm.Print_Area" localSheetId="5">'Таблица деньги все'!$A$1:$AH$5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6" l="1"/>
  <c r="B6" i="6"/>
  <c r="F7" i="8"/>
  <c r="X5" i="6" l="1"/>
  <c r="V5" i="6"/>
  <c r="S5" i="6"/>
  <c r="R5" i="6"/>
  <c r="Q5" i="6"/>
  <c r="P5" i="6"/>
  <c r="N5" i="6"/>
  <c r="L5" i="6"/>
  <c r="I5" i="6"/>
  <c r="G5" i="6"/>
</calcChain>
</file>

<file path=xl/sharedStrings.xml><?xml version="1.0" encoding="utf-8"?>
<sst xmlns="http://schemas.openxmlformats.org/spreadsheetml/2006/main" count="590" uniqueCount="500">
  <si>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</si>
  <si>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</si>
  <si>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</si>
  <si>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</si>
  <si>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</si>
  <si>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</si>
  <si>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</si>
  <si>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</si>
  <si>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</si>
  <si>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</si>
  <si>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</si>
  <si>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</si>
  <si>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</si>
  <si>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</si>
  <si>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</si>
  <si>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</si>
  <si>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</si>
  <si>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</si>
  <si>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</si>
  <si>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</si>
  <si>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</si>
  <si>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</si>
  <si>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</si>
  <si>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</si>
  <si>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</si>
  <si>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</si>
  <si>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</si>
  <si>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</si>
  <si>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</si>
  <si>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</si>
  <si>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</si>
  <si>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</si>
  <si>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</si>
  <si>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</si>
  <si>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</si>
  <si>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</si>
  <si>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</si>
  <si>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</si>
  <si>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</si>
  <si>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</si>
  <si>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</si>
  <si>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</si>
  <si>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</si>
  <si>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</si>
  <si>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</si>
  <si>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</si>
  <si>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</si>
  <si>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</si>
  <si>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</si>
  <si>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</si>
  <si>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</si>
  <si>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</si>
  <si>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</si>
  <si>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</si>
  <si>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</si>
  <si>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</si>
  <si>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</si>
  <si>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</si>
  <si>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</si>
  <si>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</si>
  <si>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</si>
  <si>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</si>
  <si>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</si>
  <si>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</si>
  <si>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</si>
  <si>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</si>
  <si>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</si>
  <si>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</si>
  <si>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стоимость мероприятия по обучению инвалидов, в том числе детей-инвалидов, и членов их семей, тыс. руб.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</si>
  <si>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</si>
  <si>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</si>
  <si>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</si>
  <si>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</si>
  <si>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</si>
  <si>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</si>
  <si>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</si>
  <si>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</si>
  <si>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</si>
  <si>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</si>
  <si>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</si>
  <si>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</t>
  </si>
  <si>
    <t>Объем средств, запланированных на приобретение мебели и бытовой техники , в 2021 году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</si>
  <si>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</si>
  <si>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название мероприятия по обучению инвалидов, в том числе детей-инвалидов, и членов их семей*</t>
  </si>
  <si>
    <t>число инвалидов, в том числе детей-инвалидов, и членов их семей, которых планируется обучать, чел.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</si>
  <si>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</si>
  <si>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r>
      <t xml:space="preserve">Информация об организациях региона, </t>
    </r>
    <r>
      <rPr>
        <b/>
        <sz val="14"/>
        <rFont val="Times New Roman"/>
        <family val="1"/>
        <charset val="204"/>
      </rPr>
      <t>подлежащих</t>
    </r>
    <r>
      <rPr>
        <b/>
        <sz val="14"/>
        <color theme="1"/>
        <rFont val="Times New Roman"/>
        <family val="1"/>
        <charset val="204"/>
      </rPr>
      <t xml:space="preserve">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  </r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</si>
  <si>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</si>
  <si>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</si>
  <si>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 xml:space="preserve">название программы  обучения специалистов
</t>
  </si>
  <si>
    <t>название программы обучения детей-инвалидов, и членов их семей</t>
  </si>
  <si>
    <t>Областное бюджетное учреждение "Центр социальной защиты населения по Грязинскому району"</t>
  </si>
  <si>
    <t>Компьтеры (ноутбук - 2шт.)</t>
  </si>
  <si>
    <t>лупа с подсветкой (1шт.)</t>
  </si>
  <si>
    <t xml:space="preserve"> оборудование для песочной терапии (1набор)</t>
  </si>
  <si>
    <t>велотренажер (1шт.)</t>
  </si>
  <si>
    <t xml:space="preserve"> средства для тренировки внимания (1набор)</t>
  </si>
  <si>
    <t>силовой тренажер (1шт.)</t>
  </si>
  <si>
    <t xml:space="preserve"> средства для тренировки памяти (1набор)</t>
  </si>
  <si>
    <t>беговая (роликовая) дорожка  (1 шт.)</t>
  </si>
  <si>
    <t xml:space="preserve"> средства для обучения и развития способности понимать причину и следствие (1набор)</t>
  </si>
  <si>
    <t>тренажер для укрепления мышц бедра и голени (1шт.)</t>
  </si>
  <si>
    <t>средства для обучения последовательности действий (1набор)</t>
  </si>
  <si>
    <t>тренажер для укрепления позвоночника (1шт.)</t>
  </si>
  <si>
    <t xml:space="preserve"> средства для обучения способности решать прблемы (1набор)</t>
  </si>
  <si>
    <t>шведская стенка (1шт.)</t>
  </si>
  <si>
    <t>Областное бюджетное учреждение "Центр социальной защиты населения по городу Ельцу"</t>
  </si>
  <si>
    <t>Компьютеры, вспомогательные и альтернативные принадлежности для компьютеров -   3 шт.</t>
  </si>
  <si>
    <t>Стол для механотерапии - 1 шт.</t>
  </si>
  <si>
    <t>Кресло-коляска с электроприводом - 1шт.</t>
  </si>
  <si>
    <t>Оборудование для песочной терапии - 10 шт.</t>
  </si>
  <si>
    <t>Рабочие материалы для корреции - 1 шт.</t>
  </si>
  <si>
    <t>Беговые (роликовые) дорожки - 1 шт.</t>
  </si>
  <si>
    <t>Кресло-коляска малогабаритная активного типа - 1шт</t>
  </si>
  <si>
    <t>Оборудование для сенсорной комнаты - 1 шт.</t>
  </si>
  <si>
    <t>Тестовые методики для психологической диагностики и консультирования - 2 шт.</t>
  </si>
  <si>
    <t>Аэробные тренажеры - 1 шт.</t>
  </si>
  <si>
    <t>Интерактивная система виртуальной реальности -1 шт</t>
  </si>
  <si>
    <t>Велотренажеры - 2 шт.</t>
  </si>
  <si>
    <t>Тренажеры для укрепления позвоночника -1 шт.</t>
  </si>
  <si>
    <t>Силовые тренажеры -2 шт.</t>
  </si>
  <si>
    <t>Тренажер для разработки нижних конечностей -1 шт.</t>
  </si>
  <si>
    <t>Жилой модуль "Кухня" - 1 шт.</t>
  </si>
  <si>
    <t>Оборудование для песочной терапии - 1 шт.</t>
  </si>
  <si>
    <t>Средства для обучения способности обращаться с деньгами - 1 шт.</t>
  </si>
  <si>
    <t>Программные средства специалиные для мультимедейного представления (проекторн - 2 шт., мультимедийный экран - 1 шт., интерактивная доска - 1 шт.)</t>
  </si>
  <si>
    <t>Компьютеры, вспомогательные и альтернативные принадлежности для компьютеров (компьютер) - 4 шт.</t>
  </si>
  <si>
    <t>Беговые (роликовые) дорожки - 1шт.</t>
  </si>
  <si>
    <t>Керновые ножи - 2 шт.</t>
  </si>
  <si>
    <t>Средства обучения способности различать время - 1 шт.</t>
  </si>
  <si>
    <t>Аэробные тренажеры (эллиптический тренажер) - 1шт.</t>
  </si>
  <si>
    <t>Кухонная посуда и принадлежности к ней (жаровня) - 1 шт.</t>
  </si>
  <si>
    <t>Велотренажеры - 1 шт.</t>
  </si>
  <si>
    <t>Кухонная посуда и принадлежности к ней (кастрюля) - 2 шт.</t>
  </si>
  <si>
    <t>Тренажеры для укрепления позвоночника - 1шт.</t>
  </si>
  <si>
    <t>Кухонная посуда и принадлежности к ней (чайник) - 1 шт.</t>
  </si>
  <si>
    <t>Шведская стенка - 1шт.</t>
  </si>
  <si>
    <t>Прихватки - 2 шт.</t>
  </si>
  <si>
    <t>Сушилки для посуды - 1 шт.</t>
  </si>
  <si>
    <t>Терки - 1 шт.</t>
  </si>
  <si>
    <t>Жилой модуль "Спальня" - 1 шт.</t>
  </si>
  <si>
    <t>Поручень горизонтальный прикроватный - 2 шт.</t>
  </si>
  <si>
    <t>Противопролежневый матрац - 2 шт.</t>
  </si>
  <si>
    <t>Жилой модуль «Санитарная комната» - 1 шт.</t>
  </si>
  <si>
    <t>Зеркала для ухода за лицом - 1 шт.</t>
  </si>
  <si>
    <t>Вспомогательные средства для ухода за лицом (Электробритвы - 1 шт.)</t>
  </si>
  <si>
    <t>Раковины стационарные - 1 шт.</t>
  </si>
  <si>
    <t>Унитаз поднимающийся и регулируемый по высоте - 1 шт.</t>
  </si>
  <si>
    <t>Областное государственное бюджетное учреждение "Введенский геронтологический центр"</t>
  </si>
  <si>
    <t>Компьютеры (ПК - 1шт)</t>
  </si>
  <si>
    <t>Кресло-коляска с электроприводом</t>
  </si>
  <si>
    <t>Массажная кушетка, 1 шт</t>
  </si>
  <si>
    <t>Массажная кушетка, 1шт</t>
  </si>
  <si>
    <t>Подъемные устройства</t>
  </si>
  <si>
    <t>Шведская стенка, 1шт</t>
  </si>
  <si>
    <t>Терминал для общественной информации</t>
  </si>
  <si>
    <t>Тренажеры, 8 шт.</t>
  </si>
  <si>
    <t>Силовой тренажёр, 1шт</t>
  </si>
  <si>
    <t>Велотренажеры, 2 шт.</t>
  </si>
  <si>
    <t>Велотренажёр, 1шт</t>
  </si>
  <si>
    <t>Беговая (роликовая) дорожка, 1шт</t>
  </si>
  <si>
    <t>Областное государственное бюджетное учреждение "Александровский психоневрологический интернат"</t>
  </si>
  <si>
    <t>Костыли с подлокотниками, 10</t>
  </si>
  <si>
    <t>Велотренажеры, 1</t>
  </si>
  <si>
    <t>Областное государственное бюджетное учреждение "Липецкий дом-интернат для престарелых и инвалидов общего типа"</t>
  </si>
  <si>
    <t>Областное государственное бюджетное учреждение "Елецкий дом-интернат для престарелых и инвалидов"</t>
  </si>
  <si>
    <t>Компьютеры,  вспомогательные и альтернативные принадлежности для компьютеров (планшет,2 шт)</t>
  </si>
  <si>
    <t>Доски для письма, черчения, рисования  3шт</t>
  </si>
  <si>
    <t>Ходунки (шагающие,на колесах, с опорой на предплечье, с подмышечной опорой роллаторы) 20шт</t>
  </si>
  <si>
    <t>Оборудование для сенсорной комнаты  1 шт</t>
  </si>
  <si>
    <t>Рабочие материалы для педагогической коррекции  1 шт</t>
  </si>
  <si>
    <t>Вспомогательные средства для обучения драматическому искусству и танцам 1 шт</t>
  </si>
  <si>
    <t>Активные коляски для танцев 1 шт</t>
  </si>
  <si>
    <t>Компьютеры,  вспомогательные и альтернативные принадлежности для компьютеров (Ноутбук, 2  шт)</t>
  </si>
  <si>
    <t>Лупа  3шт</t>
  </si>
  <si>
    <t>Рабочие материалы для коррекции 1 шт</t>
  </si>
  <si>
    <t>Средства для обучения способности обращаться с деньгами 1 шт</t>
  </si>
  <si>
    <t>Вспомогательные средства для обучения музыкальному искусству  1 шт</t>
  </si>
  <si>
    <t>Беговые (роликовые) дорожки  1 шт</t>
  </si>
  <si>
    <t>Компьютеры,  вспомогательные и альтернативные принадлежности для компьютеров (Персональный компьютер в сборе, 1  шт)</t>
  </si>
  <si>
    <t xml:space="preserve">Лупа с подсветкой  3шт </t>
  </si>
  <si>
    <t>Средства для тренировки внимания  1 шт</t>
  </si>
  <si>
    <t>Средства обучения пониманию измерения размеров и емкости 1 шт</t>
  </si>
  <si>
    <t>Программные средства специальные для мультимедийного представления  1 шт</t>
  </si>
  <si>
    <t>Гимнастическая лестница , 1 шт.</t>
  </si>
  <si>
    <t>Компьютеры,  вспомогательные и альтернативные принадлежности для компьютеров (Медиапроектор) 1  шт</t>
  </si>
  <si>
    <t>Подставки для книг, книгодержатели 3шт</t>
  </si>
  <si>
    <t>Средства для тренировки памяти  1 шт</t>
  </si>
  <si>
    <t>Средства обучения способности различать время  1шт</t>
  </si>
  <si>
    <t>Средства для рисования и рукописи  1 шт</t>
  </si>
  <si>
    <t>Модули для метания  1 шт</t>
  </si>
  <si>
    <t>Компьютеры,  вспомогательные и альтернативные принадлежности для компьютеров (Интерактивная доска) 1  шт</t>
  </si>
  <si>
    <t xml:space="preserve">Поручень для перемещения с кресла-коляски  3шт
12 36 18
</t>
  </si>
  <si>
    <t>Средства обучения и развития способности понимать причину и следствие 1 шт</t>
  </si>
  <si>
    <t>Тестовые методики для педагогической диагностики и консультирования 1 шт</t>
  </si>
  <si>
    <t>Массажная кушетка 1 шт</t>
  </si>
  <si>
    <t>Принадлежности, прикрепляемые к средствам для ходьбы для удержания или переноски объектов  3шт</t>
  </si>
  <si>
    <t>Средства обучения навыкам индуктивного/дедуктивного мышления  1 шт</t>
  </si>
  <si>
    <t>Учебно-развивающие материалы для инвалидов с нарушением слуха  1 шт</t>
  </si>
  <si>
    <t>Модули для перешагивания  1 шт</t>
  </si>
  <si>
    <t>Телефон с усилителем звука  3шт</t>
  </si>
  <si>
    <t>Средства обучения навыкам умозрительного восприятия  1 шт</t>
  </si>
  <si>
    <t>Модули для подлезания  1 шт</t>
  </si>
  <si>
    <t>Устройства для записи шрифтом Брайля портативные  1шт</t>
  </si>
  <si>
    <t>Средства обучения последовательности действий   1 шт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</si>
  <si>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 1 шт</t>
  </si>
  <si>
    <t>Устройство для самостоятельного подъема со стула  3шт</t>
  </si>
  <si>
    <t>Средства обучения способности классифицировать  1 шт</t>
  </si>
  <si>
    <t>Аэробные тренажеры 1 шт</t>
  </si>
  <si>
    <t>Дидактические пособия рамки-вкладыши для коррекции мелкой моторики и двуручной координации  3шт</t>
  </si>
  <si>
    <t>Средства обучения способности решать проблемы 1 шт</t>
  </si>
  <si>
    <t>Велотренажеры  1 шт</t>
  </si>
  <si>
    <t xml:space="preserve">Завязки (узлы) со специальными застежками; "шнуровки" 3шт
09 03 51
</t>
  </si>
  <si>
    <t>Тестовые методики для психологической диагностики и консультирования.  1шт</t>
  </si>
  <si>
    <t xml:space="preserve">Силовые тренажеры 1 шт
</t>
  </si>
  <si>
    <t>Застежка-молния    3шт</t>
  </si>
  <si>
    <t>Тестовые методики для психолого-педагогической диагностики и консультирования1 шт</t>
  </si>
  <si>
    <t>Тренажеры для разработки нижних конечностей 1 шт</t>
  </si>
  <si>
    <t>Крючки для пуговиц 3шт</t>
  </si>
  <si>
    <t>Тренажеры для укрепления мышц бедра и голени  1 шт</t>
  </si>
  <si>
    <t>Модули для закрепления ручных действий с бытовыми предметами  3шт</t>
  </si>
  <si>
    <t>Тренажеры для укрепления позвоночника 1 шт</t>
  </si>
  <si>
    <t>Наборы массажных валиков  1шт</t>
  </si>
  <si>
    <t>Шведская стенка   1 шт</t>
  </si>
  <si>
    <t>Наборы массажных мячей 1шт</t>
  </si>
  <si>
    <t>Стол механотерапии  1 шт</t>
  </si>
  <si>
    <t>Учебно-тренировочные настенные модули с прорезями для развития целенаправленных движений рук, зрительно-моторной координации 1 шт</t>
  </si>
  <si>
    <t>Вешалка для верхней одежды для инвалидов с нарушением функции верхник конечностей. Высота до 1,6м  3 шт</t>
  </si>
  <si>
    <t>Доски гладильные и столы гладильные 1 шт</t>
  </si>
  <si>
    <t>Машинка стиральная  1 шт</t>
  </si>
  <si>
    <t>Шведская стенка  1 шт</t>
  </si>
  <si>
    <t>костыли взрослые (2 пары)</t>
  </si>
  <si>
    <t>костыли вспомогательные (3 пары)</t>
  </si>
  <si>
    <t>набор оборудования для песочной терапии (1 шт)</t>
  </si>
  <si>
    <t>ходунки (3 пары)</t>
  </si>
  <si>
    <t>костыли с подлокотниками (3 пары)</t>
  </si>
  <si>
    <t>геометрический мягкий конструктор (2 шт)</t>
  </si>
  <si>
    <t>трость телескопическая (3 шт)</t>
  </si>
  <si>
    <t>кресло-коляска с ручным приводом (комнатная, прогулочная, активного типа) (2 шт)</t>
  </si>
  <si>
    <t>настольные игры (кубики, конструкторы, пазлы, домино, лото и т.д.) (30 наборов)</t>
  </si>
  <si>
    <t>трость четырехопорная (1 шт)</t>
  </si>
  <si>
    <t>кресло-коляска малогабаритная (1 шт)</t>
  </si>
  <si>
    <t>костыли под локоть "канадки" (2 пары)</t>
  </si>
  <si>
    <t>трость опорная (3 шт)</t>
  </si>
  <si>
    <t>трость тактильная (3 шт)</t>
  </si>
  <si>
    <t>ходунки (шагающие, на колесах с опорой на предплечье, с подмышечной опорой, роллаторы) (3 шт)</t>
  </si>
  <si>
    <t>подъемные устройства (в т.ч. для лестничних маршей (1 шт)</t>
  </si>
  <si>
    <t>Областное бюджетное учреждение "Центр социальной защиты населения по Лебедянскому району"</t>
  </si>
  <si>
    <t>Костыли вспомогательные, 10 шт.</t>
  </si>
  <si>
    <t>Костыли локтевые, 10 шт.</t>
  </si>
  <si>
    <t>Оборудование для песочной терапии, 2 шт.</t>
  </si>
  <si>
    <t>Тестовые методики, 1 шт.(Тестовые методики для психологической диагностики и консультирования.Тестовые методики для психолого-педагогической диагностики и консультирования)</t>
  </si>
  <si>
    <t>Кресло-коляска с ручным приводом (комнатная, прогулочная, активного типа), 10 шт.</t>
  </si>
  <si>
    <t>Мнемосхемы, в том числе тактильные и звуковые, предупреждающие указатели, 2 шт.</t>
  </si>
  <si>
    <t>Пандус телескопический двухсекционный, 2 шт.</t>
  </si>
  <si>
    <t>Подъемные устройства (в том числе для лестничных маршей),1 шт.</t>
  </si>
  <si>
    <t>Трость опорная, 10 шт.</t>
  </si>
  <si>
    <t>Устройства для защиты кресел-колясок или пользователей креслом-коляской от солнечных лучей и осадков, 10 шт.</t>
  </si>
  <si>
    <t>Ходунки (шагающие, на колесах, с опорой на предплечье, с подмышечной опорой, роллаторы), 10 шт.</t>
  </si>
  <si>
    <t>Вспомогательные средства для обучения музыкальному искусству,1 шт.</t>
  </si>
  <si>
    <t>Средства для рисования и рукописи, 1 шт.</t>
  </si>
  <si>
    <t>Активные коляски для танцев, 2 шт.</t>
  </si>
  <si>
    <t>Массажная кушетка, 2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</si>
  <si>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1 шт.</t>
  </si>
  <si>
    <t>Областное казенное учреждение "Усманский районный центр занятости населения"</t>
  </si>
  <si>
    <t>компьютерная техника и программное обеспечение -  1 шт.</t>
  </si>
  <si>
    <t>4338,7</t>
  </si>
  <si>
    <t>Государственное
 бюджетное общеобразовательное учреждение Липецкой области "Специальная школа-интернат г. Ельца"</t>
  </si>
  <si>
    <t>МФУ (комплект)</t>
  </si>
  <si>
    <t xml:space="preserve">Компьютеры и  вспомогательные средства: </t>
  </si>
  <si>
    <t>Ортопедическая обувь</t>
  </si>
  <si>
    <t>Жилой модуль «Кухня» с кухонной мебелью, адаптированной к потребностям детей-инвалидов и ассистивными устройствами:</t>
  </si>
  <si>
    <t>Пандус телескопический двухсекционный</t>
  </si>
  <si>
    <t>Кресло-коляска с электроприводом, малогабаритная - 1 шт.</t>
  </si>
  <si>
    <t>184,8</t>
  </si>
  <si>
    <t>Оборудование
для песочной 
терапии</t>
  </si>
  <si>
    <t>Оборудование для песочной терапии – 5 шт</t>
  </si>
  <si>
    <t>16,9</t>
  </si>
  <si>
    <t>Геометрический
 мягкий 
конструктор</t>
  </si>
  <si>
    <t>Средства обучения основам геометрии - 5 шт</t>
  </si>
  <si>
    <t>6,0</t>
  </si>
  <si>
    <t xml:space="preserve">Оборудование для проведения социокультурной реабилитации и абилитации для инвалидов: </t>
  </si>
  <si>
    <t>Модули для 
метания</t>
  </si>
  <si>
    <t>Оборудование для проведения мероприятий по адаптивной физической культуре и спорту для инвалидов:</t>
  </si>
  <si>
    <t xml:space="preserve">Планшеты - 30 шт. </t>
  </si>
  <si>
    <t>Держатели для лука - 1 шт.</t>
  </si>
  <si>
    <t>0,1</t>
  </si>
  <si>
    <t>Трость опорная</t>
  </si>
  <si>
    <t>Мнемосхемы, в том числе тактильные и звуковые, предупреждающие указатели - 20 шт.</t>
  </si>
  <si>
    <t>143,7</t>
  </si>
  <si>
    <t>Оборудование для сенсорной комнаты</t>
  </si>
  <si>
    <t>312,8</t>
  </si>
  <si>
    <t>Сухой бассейн</t>
  </si>
  <si>
    <t>Геометрический мягкий конструктор - 10 шт.</t>
  </si>
  <si>
    <t>15,2</t>
  </si>
  <si>
    <t>Вспомогательные средства для обучения драматическому искусству и танцам - 10 шт.</t>
  </si>
  <si>
    <t>Спортивное оборудование и инвентарь</t>
  </si>
  <si>
    <t>Активные коляски для танцев - 5 шт.</t>
  </si>
  <si>
    <t>Интерактивный 
комплект - 3</t>
  </si>
  <si>
    <t>Ноутбук – 20 шт</t>
  </si>
  <si>
    <t>25,6</t>
  </si>
  <si>
    <t>Держатели и ручки для кастрюль - 1 шт.</t>
  </si>
  <si>
    <t xml:space="preserve">Ходунки </t>
  </si>
  <si>
    <t>Сигнализаторы звука световые - 5 шт.</t>
  </si>
  <si>
    <t>35,2</t>
  </si>
  <si>
    <t>Рабочие материалы для коррекции</t>
  </si>
  <si>
    <t>Рабочие материалы для коррекции - 10 шт.</t>
  </si>
  <si>
    <t>155,7</t>
  </si>
  <si>
    <t>Наборы игрушек</t>
  </si>
  <si>
    <t>Наборы детской мебели   - 5 шт.</t>
  </si>
  <si>
    <t>28,8</t>
  </si>
  <si>
    <t>Вспомогательные средства для обучения музыкальному искусству - 10 шт.</t>
  </si>
  <si>
    <t>0,5</t>
  </si>
  <si>
    <t>Модули для перешагивания</t>
  </si>
  <si>
    <t>Беговые (роликовые) дорожки - 2 шт.</t>
  </si>
  <si>
    <t>49,5</t>
  </si>
  <si>
    <t>Компьютер (комплект) - 11</t>
  </si>
  <si>
    <t>Цветной принтерA4)  -14 шт.</t>
  </si>
  <si>
    <t>Зеркало над плитой огнеупорное - 1 шт.</t>
  </si>
  <si>
    <t>Средства для тренировки внимания</t>
  </si>
  <si>
    <t>Средства для тренировки внимания- 20 шт</t>
  </si>
  <si>
    <t>0,2</t>
  </si>
  <si>
    <t xml:space="preserve">Настольные игры </t>
  </si>
  <si>
    <t>Наборы игрушек - 15 шт</t>
  </si>
  <si>
    <t>2,5</t>
  </si>
  <si>
    <t>Вспомогательные средства, записывающие, воспроизводящие и отображающие звуко- и видеоинформацию - 4 шт.</t>
  </si>
  <si>
    <t>64,0</t>
  </si>
  <si>
    <t>Модули для подлезания</t>
  </si>
  <si>
    <t>Гимнастическая лестница - 2 шт.</t>
  </si>
  <si>
    <t>Ноутбук (комплект) - 3</t>
  </si>
  <si>
    <t>Индикаторы уровня жидкости - 1 шт.</t>
  </si>
  <si>
    <t>Средства для тренировки памяти</t>
  </si>
  <si>
    <t>Средства для тренировки памяти – 20 шт</t>
  </si>
  <si>
    <t>0,7</t>
  </si>
  <si>
    <t>Рабочие материалы для педагогической коррекции</t>
  </si>
  <si>
    <t>Оборудование для развития психофизических (психомоторных) качеств, игровой деятельности:</t>
  </si>
  <si>
    <t>Средства для рисования и рукописи - 10 шт.</t>
  </si>
  <si>
    <t>19,7</t>
  </si>
  <si>
    <t>Велотренажер</t>
  </si>
  <si>
    <t>Массажная кушетка - 1 шт.</t>
  </si>
  <si>
    <t>31,4</t>
  </si>
  <si>
    <t>Принтер</t>
  </si>
  <si>
    <t>Комплект — мини-типография) – 1 шт</t>
  </si>
  <si>
    <t>291,3</t>
  </si>
  <si>
    <t>Картофеледержатели - 2 шт.</t>
  </si>
  <si>
    <t>Средства обучения и развития способности понимать причину и следствие</t>
  </si>
  <si>
    <t>Средства обучения и развития способности понимать причину и следствие - 20 шт</t>
  </si>
  <si>
    <t>Тестовые методики для педагогической диагностики и консультирования</t>
  </si>
  <si>
    <t>Настольные игры (кубики, конструкторы, пазлы, домино, лото и т.д.) - 50 шт</t>
  </si>
  <si>
    <t>Силовой тренажер</t>
  </si>
  <si>
    <t>Модули для метания- 50 шт.</t>
  </si>
  <si>
    <t>Комбинированный переплетчик ) – 1 шт</t>
  </si>
  <si>
    <t>599,5</t>
  </si>
  <si>
    <t>Картофелечистки (ручные - 1шт. и электрические - 1шт.)</t>
  </si>
  <si>
    <t>Средства обучения навыкам индуктивного/дедуктивного мышления</t>
  </si>
  <si>
    <t>Средства обучения навыкам индуктивного/дедуктивного мышления - 20 шт</t>
  </si>
  <si>
    <t>1,5</t>
  </si>
  <si>
    <t>Шариковые бассейны – 10 шт</t>
  </si>
  <si>
    <t>Тренажеры для разработки нижних конечностей</t>
  </si>
  <si>
    <t>Модули для перешагивания – 3 шт</t>
  </si>
  <si>
    <t>12,1</t>
  </si>
  <si>
    <t xml:space="preserve"> Интерактивная доска) -10 шт</t>
  </si>
  <si>
    <t>57,6</t>
  </si>
  <si>
    <t>Керновые ножи - 3 шт.</t>
  </si>
  <si>
    <t>Средства обучения навыкам умозрительного восприятия</t>
  </si>
  <si>
    <t>Средства обучения навыкам умозрительного восприятия - 10 шт.</t>
  </si>
  <si>
    <t>Рабочие материалы для педагогической коррекции - 20 шт.</t>
  </si>
  <si>
    <t>150,8</t>
  </si>
  <si>
    <t>Тренажеры для укрепления мышц бедра и голени</t>
  </si>
  <si>
    <t>Модули для подлезания – 10 шт</t>
  </si>
  <si>
    <t>3,3</t>
  </si>
  <si>
    <t>Кухонная посуда и принадлежности к ней (жаровни, чайник, кастрюли и т.д.) - 1 шт.</t>
  </si>
  <si>
    <t>Средства обучения последовательности действий</t>
  </si>
  <si>
    <t>Средства обучения последовательности действий - 20 шт</t>
  </si>
  <si>
    <t>Средства для обучения способности обращаться с деньгами – 10 шт</t>
  </si>
  <si>
    <t>Тренажеры для укрепления позвоночника</t>
  </si>
  <si>
    <t xml:space="preserve">Спортивное оборудование и инвентарь универсального назначения: </t>
  </si>
  <si>
    <t>Кухонные весы - 1 шт.</t>
  </si>
  <si>
    <t xml:space="preserve">мячи для различных спортивных игр </t>
  </si>
  <si>
    <t>Кухонные дозаторы масла - 1 шт.</t>
  </si>
  <si>
    <t xml:space="preserve">ракетки для различных спортивных игр </t>
  </si>
  <si>
    <t>Машины для нарезания продуктов - 1 шт.</t>
  </si>
  <si>
    <t>Аэробные тренажеры - 2 шт.</t>
  </si>
  <si>
    <t>Оградители тарелок для пищи- 1 шт.</t>
  </si>
  <si>
    <t>Шведская стенка – 1 шт.</t>
  </si>
  <si>
    <t>Приспособление для чистки овощей - 1 шт.</t>
  </si>
  <si>
    <t>Маты</t>
  </si>
  <si>
    <t>Разделители яиц - 1 шт.</t>
  </si>
  <si>
    <t>гимнастическое оборудование</t>
  </si>
  <si>
    <t>Средства для сервировки пищи и напитков - 5 шт.</t>
  </si>
  <si>
    <t>Тренажер «Здоровье» - 2 шт.</t>
  </si>
  <si>
    <t>Столик для приема пищи на кресле-коляске - 1 шт.</t>
  </si>
  <si>
    <t>Столовые приборы для еды - 10 шт.</t>
  </si>
  <si>
    <t>Сырорезки - 1 шт.</t>
  </si>
  <si>
    <t>Терки - 3 шт.</t>
  </si>
  <si>
    <t>Устройства для выжимания кухонных полотенец- 2 шт</t>
  </si>
  <si>
    <t>Устройства для обработки пищи - 2 шт.</t>
  </si>
  <si>
    <t>Устройства для разогревания пищи - 1 шт.</t>
  </si>
  <si>
    <t>Слуховые
 аппараты</t>
  </si>
  <si>
    <t xml:space="preserve">Жилой модуль «Спальня» с мебелью, адаптированной к потребностям детей-инвалидов и ассистивными устройствами: 
</t>
  </si>
  <si>
    <t>Вешалка в шкаф на кронштейне (кронштейн) - 4 шт.</t>
  </si>
  <si>
    <t>Кровати с одной или более секциями .подматрацные платформы-, которые могут быть отрегулированы по высоте или углу, с помощью электрического механизма самими пользователем или -обслуживающим персоналом- 5шт.</t>
  </si>
  <si>
    <t>Матрац с изменяемым профилем ложа - 3 шт.</t>
  </si>
  <si>
    <t>Опоры для ног и ступней - 1 шт.</t>
  </si>
  <si>
    <t>Опоры для туловища - 1 шт.</t>
  </si>
  <si>
    <t>Передвижной перемещающий подъемник - 1 шт.</t>
  </si>
  <si>
    <t>Поворачивающее устройство для подъема и поворачивания подушек, перемещения простыней (Устройства для поддержания отдельных участков тела человека, лежащего в кровати) - 2 шт.</t>
  </si>
  <si>
    <t>Подголовник для шеи (подушечки для шеи) - 2 шт.</t>
  </si>
  <si>
    <t>Подушка, сиденье, спинка, предупреждающие пролежни - 2 шт</t>
  </si>
  <si>
    <t>Подъемники кроватные - 2 шт.</t>
  </si>
  <si>
    <t>Поручень горизонтальный прикроватный - 2шт.</t>
  </si>
  <si>
    <t>Приспособление для изменения позы в постели - 2 шт.</t>
  </si>
  <si>
    <t>Противопролежневый матрац (полиуретановый, гелевый, воздушный) - 2шт.</t>
  </si>
  <si>
    <t>Раскладной столик для письма в кровати- 2 шт.</t>
  </si>
  <si>
    <t>Раскладной столик для приема пищи в кровати - 2 шт.</t>
  </si>
  <si>
    <t>Средства для фиксации постельного белья в желаемом положении - 2шт.</t>
  </si>
  <si>
    <t>Столик для приема пищи на кресле-коляске 2 шт.</t>
  </si>
  <si>
    <t>Штанга-консоль к кровати для самостоятельного подъема - 2 шт.</t>
  </si>
  <si>
    <t xml:space="preserve">Жилой модуль "Санитарная комната" с мебелью, адаптированной к потребностям инвалидов и ассистивными устройствами:  </t>
  </si>
  <si>
    <t>Вспомогательные средства для купания (принятия ванны) - 2 шт.</t>
  </si>
  <si>
    <t>Ассистивные устройства для самообслуживания детей-инвалидов с различными ограничениями жизнедеятельности:</t>
  </si>
  <si>
    <t>Телефон с усилителем звука- 4 шт.</t>
  </si>
  <si>
    <t>Обувь, предназначенная для лечения и компенсации нарушенных функций или структуры ноги, голени и стопы человека, включая обувь, выполненную по индивидуальному заказу:</t>
  </si>
  <si>
    <t>ортопедическая обувь (летняя), – 26 пар 26 пар (зимняя)</t>
  </si>
  <si>
    <t xml:space="preserve">ортопедическая обувь (зимняя) - 26 пар </t>
  </si>
  <si>
    <t>Слуховые аппараты - 3 шт.</t>
  </si>
  <si>
    <t>Липецкая область</t>
  </si>
  <si>
    <t>Областное бюджетное учреждение культуры "Липецкой области специализированная библиотека для слепых"</t>
  </si>
  <si>
    <t>Компьютерный комплекс -рабочее место для читателя инвалида по зрению - шт. 5</t>
  </si>
  <si>
    <t xml:space="preserve">   Компьютеры, вспомогательные и альтернативные принадлежности для компьтеров  - 1 шт.</t>
  </si>
  <si>
    <t xml:space="preserve">   Брайлевский дисплей на с програмным обеспечением экранного  доступа и увеличения экрана   - 1 шт.</t>
  </si>
  <si>
    <t>Читающая машина «SARA» - 2</t>
  </si>
  <si>
    <t xml:space="preserve"> Программы  экранного доступа, позволяющие работать инвалидам по зрению на персональном компьютере (ПО речевого доступа Джоз, обновленная версия )  - 5 шт.</t>
  </si>
  <si>
    <t xml:space="preserve">  Система сканирования и чтения плоскопечатных текстов  (выпуск адаптивных изданий, расходные материалы )    </t>
  </si>
  <si>
    <t>Стационарный увеличитель «Топаз» - 1</t>
  </si>
  <si>
    <t xml:space="preserve"> Программы экранного доступа, позволяющие работать инвалидам по зрению на персональном компьютере  (ПО для видеоконференций (вспомогательное средство для проведения социокультурных мероприятий) - 1 шт</t>
  </si>
  <si>
    <t>принтер для печати по Брайлю с акустическим кабинетом (3D-принтер + расходники )    - 1 шт.</t>
  </si>
  <si>
    <t>Электронный ручной видеоувеличитель (подключается к телевизору)- 1</t>
  </si>
  <si>
    <t xml:space="preserve"> Синтезатор речи - (программа синтеза речи)   - 1 шт.</t>
  </si>
  <si>
    <t>Ручной электронный увеличитель портативный - 12</t>
  </si>
  <si>
    <t xml:space="preserve">  Вспомогательные средства, записывающие,  воспроизводящие  и  отображающие  звуко и видеоинформацию    (Тифлофлешплееры)  -  5 шт.</t>
  </si>
  <si>
    <t>Тифлофлешплееры  различный моделей - 48</t>
  </si>
  <si>
    <t>Слепсунг (телефон на базе андроид) - 1</t>
  </si>
  <si>
    <t>Комплекс для выпуска рельефно-графических иллюстраций - 1</t>
  </si>
  <si>
    <t>Брайлевские принтеры - 5</t>
  </si>
  <si>
    <t>Приборы для ручного письма шрифтом Брайля - 1</t>
  </si>
  <si>
    <t>Механическая пишущая машинка для печати шрифтом Брайля - 1</t>
  </si>
  <si>
    <t>Программа для речевого доступа  Jows for Windows - 10</t>
  </si>
  <si>
    <t>Программа-экранный увеличитель Magic  - 1</t>
  </si>
  <si>
    <t>Терминал с речевым интерфейсом и сенсорным дисплеем - 1</t>
  </si>
  <si>
    <t>Система звукового ориентирования по библиотеки - 1</t>
  </si>
  <si>
    <t>ГУЗ "Липецкая городская детская больница"</t>
  </si>
  <si>
    <t>геометрический мягкий конструктор -0</t>
  </si>
  <si>
    <t>геометрический мягкий конструктор -1</t>
  </si>
  <si>
    <t>Обудование для сенсорной комнаты - 1</t>
  </si>
  <si>
    <t>оборудование для сенсорной комнаты -1</t>
  </si>
  <si>
    <t>наборы детской мебели - 1</t>
  </si>
  <si>
    <t>наборы детской мебели - 2</t>
  </si>
  <si>
    <t>средства для тренировки внимания - 1</t>
  </si>
  <si>
    <t>средства для тренировки внимания -1</t>
  </si>
  <si>
    <t>наборы игрушек -1</t>
  </si>
  <si>
    <t>наборы  игрушек - 2</t>
  </si>
  <si>
    <t>средства для тренировки памяти - 0</t>
  </si>
  <si>
    <t>настольные игры (кубики, конструкторы, пазлы, домино, лото) -1</t>
  </si>
  <si>
    <t>настольные игры (кубики, конструкторы, пазлы, домино, лото) -2</t>
  </si>
  <si>
    <t>средства обучения способности различать время - 0</t>
  </si>
  <si>
    <t>средства обучения способности различать время - 1</t>
  </si>
  <si>
    <t>средства  раннего обучения способности считать - 0</t>
  </si>
  <si>
    <t>средства  раннего обучения способности считать - 1</t>
  </si>
  <si>
    <t>тестовые методики для педагогической диагностики и консультирования -0</t>
  </si>
  <si>
    <t>тестовые методики для педагогической диагностики и консультирования -1</t>
  </si>
  <si>
    <t>средства для тренировки памяти -1</t>
  </si>
  <si>
    <t>Оборудование для песочной терапии - 1</t>
  </si>
  <si>
    <t>Оборудование для песочной терапии -0</t>
  </si>
  <si>
    <t>Кровать- 1шт (мероприятие 4.4.3)</t>
  </si>
  <si>
    <t>Устройство для разогревания пищи - 1 шт.(мероприятие 4.4.3)</t>
  </si>
  <si>
    <t>Тумба прикроватная- 1 шт(мероприятие 4.4.3)</t>
  </si>
  <si>
    <t>Плита кухонная -1 шт(мероприятие 4.4.3)</t>
  </si>
  <si>
    <t>Шкаф-1 шт(мероприятие 4.4.3)</t>
  </si>
  <si>
    <t>12</t>
  </si>
  <si>
    <t>Машинка стиральная - 1 шт.(мероприятие 4.4.3)</t>
  </si>
  <si>
    <t>Стол для приготовления пищи -1шт.(мероприятие 4.4.3)</t>
  </si>
  <si>
    <t>Холодильник 1 шт.(мероприятие 4.4.3)</t>
  </si>
  <si>
    <t>Стол для приема пищи -1 шт.(мероприятие 4.4.3)</t>
  </si>
  <si>
    <t>Липецкая облсть</t>
  </si>
  <si>
    <t>Повышение квалификации специалистов, обеспечивающих выполнение реабилитационных и абилитационных мероприятий (мероприятие 4.3.1)</t>
  </si>
  <si>
    <t>Социальная защита</t>
  </si>
  <si>
    <t>"Социальная реабилитация детей-аутистов", "АФК для детей с заболеваниями опорно-двигательного аппарата"</t>
  </si>
  <si>
    <t>Здравоохранение</t>
  </si>
  <si>
    <t xml:space="preserve">Образование </t>
  </si>
  <si>
    <t>Культура</t>
  </si>
  <si>
    <t>"Медицинская реабилитация детей-инвалидов", "Ранняя помощь"</t>
  </si>
  <si>
    <t>"Психолого-педагогическая реабилитация и сопровождение детей с ментальными нарушениями и их родителей"</t>
  </si>
  <si>
    <t>"Информационные технологии использования ресурсов сети Интернет в  библиотечном обслуживании инвалидов по зрению"</t>
  </si>
  <si>
    <t xml:space="preserve">Мероприятие 4.1.11.
Обучение инвалидов, семей-инвалидов и членов их семей навыкам пользования ТСР*
</t>
  </si>
  <si>
    <t xml:space="preserve">Мероприятие 4.1.17
Обучение инвалидов навыкам самостоятельной жизнедеятельности *
</t>
  </si>
  <si>
    <t>* Реализация мероприятий осуществляется в рамках основной деятельности отделения комплексной реабилитации, созданного в  ОБУ "Центр социальной защиты населения по г. Липецку", отделения социально-бытовой адаптацииадаптации ОГБУ "Центр реабилитации инвалидов и пожилых людей "Сосновый бор",  ОГБУ "Центр реабилитации "Седьмой лепесток" . Денежные средства на  данное мероприятия отдельно не выделяются.</t>
  </si>
  <si>
    <t xml:space="preserve">В целях автоматизации деятельности участников формирования системы комплексной реабилитации и абилитации инвалидов, в том числе детей-инвалидов в Липецкой области в 2019 году в рамках подпрограммы "Формирование системы комплексной реабилитации и абилитации инвалидов, в том числе детей-инвалидов в Липецкой области" разработан и в 2020 году внедряется в работу программный модуль «Ресурсный центр для инвалидов» в автоматизированную систему «Адресная социальная помощь». Данный модульпозволяет:  вести учет инвалидов, детей-инвалидов, проживающих на территории Липецкой области,  вести учет потребности в мероприятиях по реабилитации, вносить информацию о реализации мероприятий, в том числе индивидуальных программ реабилитации и абилитации,  вносить информацию по оборудованию жилого помещения, занимаемого инвалидом, специальными средствами и приспособлениями,    вести мониторинг реализации  реабилитационных мероприятий, в том числе ИПРА различными ведомствами,  осуществлять оценку полноты реализации реабилитационных мероприятий и ИПРА  в целом и др.
В 2020 году планируется доработка данного модуля для учета потребности детей в ранней помощи. Доработка модуля будет осуществляться в рамках финансовых средств, предусмотренных на сопровождение автоматизированной системы «Адресная социальная помощь». Денежные средства на разработку нового или доработку имеющегося программного обеспечения в 2021 году не требуются.
</t>
  </si>
  <si>
    <t>0 руб. * Реализация мероприятий по обучению инвалидов осуществляется в рамках основной деятельности отделения комплексной реабилитации, созданного в  ОБУ "Центр социальной защиты населения по г. Липецку", отделения социально-бытовой адаптацииадаптации ОГБУ "Центр реабилитации инвалидов и пожилых людей "Сосновый бор",  ОГБУ "Центр реабилитации "Седьмой лепесток" . Денежные средства на  данное мероприятия отдельно не выделяются.</t>
  </si>
  <si>
    <t xml:space="preserve">0 руб. В целях автоматизации деятельности участников формирования системы комплексной реабилитации и абилитации инвалидов, в том числе детей-инвалидов в Липецкой области в 2019 году в рамках подпрограммы "Формирование системы комплексной реабилитации и абилитации инвалидов, в том числе детей-инвалидов в Липецкой области" разработан и в 2020 году внедряется в работу программный модуль «Ресурсный центр для инвалидов» в автоматизированную систему «Адресная социальная помощь». Данный модульпозволяет:  вести учет инвалидов, детей-инвалидов, проживающих на территории Липецкой области,  вести учет потребности в мероприятиях по реабилитации, вносить информацию о реализации мероприятий, в том числе индивидуальных программ реабилитации и абилитации,  вносить информацию по оборудованию жилого помещения, занимаемого инвалидом, специальными средствами и приспособлениями,    вести мониторинг реализации  реабилитационных мероприятий, в том числе ИПРА различными ведомствами,  осуществлять оценку полноты реализации реабилитационных мероприятий и ИПРА  в целом и др.
В 2020 году планируется доработка данного модуля для учета потребности детей в ранней помощи. Доработка модуля будет осуществляться в рамках финансовых средств, предусмотренных на сопровождение автоматизированной системы «Адресная социальная помощь». Денежные средства на разработку нового или доработку имеющегося программного обеспечения в 2021 году не требуются.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</si>
</sst>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Footlight MT Light"/>
      <family val="1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3" fillId="0" borderId="0" xfId="0" applyFont="1"/>
    <xf numFmtId="0" fontId="7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9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0" fillId="0" borderId="12" xfId="0" applyBorder="1"/>
    <xf numFmtId="0" fontId="0" fillId="0" borderId="3" xfId="0" applyBorder="1"/>
    <xf numFmtId="0" fontId="0" fillId="0" borderId="2" xfId="0" applyBorder="1"/>
    <xf numFmtId="49" fontId="1" fillId="0" borderId="0" xfId="0" applyNumberFormat="1" applyFont="1" applyBorder="1" applyAlignment="1">
      <alignment horizontal="justify" vertical="top" wrapText="1"/>
    </xf>
    <xf numFmtId="0" fontId="0" fillId="0" borderId="14" xfId="0" applyBorder="1"/>
    <xf numFmtId="0" fontId="0" fillId="0" borderId="0" xfId="0"/>
    <xf numFmtId="0" fontId="9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top" wrapText="1"/>
    </xf>
    <xf numFmtId="3" fontId="9" fillId="3" borderId="9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6" xfId="0" applyFill="1" applyBorder="1"/>
    <xf numFmtId="0" fontId="0" fillId="4" borderId="0" xfId="0" applyFill="1"/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2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justify" vertical="top" wrapText="1"/>
    </xf>
    <xf numFmtId="0" fontId="11" fillId="3" borderId="9" xfId="0" applyFont="1" applyFill="1" applyBorder="1" applyAlignment="1">
      <alignment horizontal="justify" vertical="top" wrapText="1"/>
    </xf>
    <xf numFmtId="0" fontId="11" fillId="3" borderId="9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49" fontId="1" fillId="3" borderId="9" xfId="0" applyNumberFormat="1" applyFont="1" applyFill="1" applyBorder="1"/>
    <xf numFmtId="49" fontId="1" fillId="3" borderId="9" xfId="0" applyNumberFormat="1" applyFont="1" applyFill="1" applyBorder="1" applyAlignment="1">
      <alignment wrapText="1"/>
    </xf>
    <xf numFmtId="49" fontId="1" fillId="3" borderId="9" xfId="0" applyNumberFormat="1" applyFont="1" applyFill="1" applyBorder="1" applyAlignment="1">
      <alignment horizontal="justify" vertical="top" wrapText="1"/>
    </xf>
    <xf numFmtId="0" fontId="1" fillId="3" borderId="9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vertical="top" wrapText="1"/>
    </xf>
    <xf numFmtId="164" fontId="9" fillId="3" borderId="1" xfId="0" applyNumberFormat="1" applyFont="1" applyFill="1" applyBorder="1"/>
    <xf numFmtId="0" fontId="6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vertical="top" wrapText="1"/>
    </xf>
    <xf numFmtId="0" fontId="13" fillId="3" borderId="1" xfId="0" applyFont="1" applyFill="1" applyBorder="1" applyAlignment="1">
      <alignment wrapText="1"/>
    </xf>
    <xf numFmtId="164" fontId="13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justify" vertical="top" wrapText="1"/>
    </xf>
    <xf numFmtId="0" fontId="13" fillId="3" borderId="1" xfId="0" applyFont="1" applyFill="1" applyBorder="1"/>
    <xf numFmtId="0" fontId="11" fillId="3" borderId="1" xfId="0" applyFont="1" applyFill="1" applyBorder="1"/>
    <xf numFmtId="2" fontId="0" fillId="3" borderId="9" xfId="0" applyNumberFormat="1" applyFill="1" applyBorder="1" applyAlignment="1">
      <alignment vertical="top" wrapText="1"/>
    </xf>
    <xf numFmtId="0" fontId="0" fillId="3" borderId="9" xfId="0" applyFill="1" applyBorder="1"/>
    <xf numFmtId="0" fontId="6" fillId="3" borderId="9" xfId="0" applyFont="1" applyFill="1" applyBorder="1" applyAlignment="1">
      <alignment horizontal="justify" vertical="top" wrapText="1"/>
    </xf>
    <xf numFmtId="164" fontId="1" fillId="3" borderId="9" xfId="0" applyNumberFormat="1" applyFont="1" applyFill="1" applyBorder="1" applyAlignment="1">
      <alignment horizontal="justify" vertical="top" wrapText="1"/>
    </xf>
    <xf numFmtId="0" fontId="14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6" xfId="0" applyFill="1" applyBorder="1"/>
    <xf numFmtId="0" fontId="6" fillId="3" borderId="6" xfId="0" applyFont="1" applyFill="1" applyBorder="1" applyAlignment="1">
      <alignment horizontal="justify" vertical="top" wrapText="1"/>
    </xf>
    <xf numFmtId="0" fontId="11" fillId="3" borderId="6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top" wrapText="1"/>
    </xf>
    <xf numFmtId="2" fontId="1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/>
    <xf numFmtId="0" fontId="1" fillId="3" borderId="9" xfId="0" applyFont="1" applyFill="1" applyBorder="1" applyAlignment="1">
      <alignment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justify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justify" vertical="top"/>
    </xf>
    <xf numFmtId="0" fontId="6" fillId="3" borderId="5" xfId="0" applyFont="1" applyFill="1" applyBorder="1" applyAlignment="1">
      <alignment horizontal="justify" vertical="top" wrapText="1"/>
    </xf>
    <xf numFmtId="0" fontId="15" fillId="3" borderId="7" xfId="0" applyFont="1" applyFill="1" applyBorder="1" applyAlignment="1">
      <alignment horizontal="justify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vertical="top" wrapText="1"/>
    </xf>
    <xf numFmtId="0" fontId="15" fillId="3" borderId="1" xfId="0" applyFont="1" applyFill="1" applyBorder="1" applyAlignment="1">
      <alignment horizontal="justify" vertical="center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horizontal="justify" vertical="top" wrapText="1"/>
    </xf>
    <xf numFmtId="0" fontId="15" fillId="3" borderId="1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vertical="top"/>
    </xf>
    <xf numFmtId="0" fontId="15" fillId="3" borderId="9" xfId="0" applyFont="1" applyFill="1" applyBorder="1" applyAlignment="1">
      <alignment horizontal="justify" vertical="top" wrapText="1"/>
    </xf>
    <xf numFmtId="0" fontId="6" fillId="3" borderId="18" xfId="0" applyFont="1" applyFill="1" applyBorder="1" applyAlignment="1">
      <alignment horizontal="justify" vertical="top" wrapText="1"/>
    </xf>
    <xf numFmtId="0" fontId="1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6" xfId="0" applyFont="1" applyFill="1" applyBorder="1" applyAlignment="1">
      <alignment vertical="top" wrapText="1"/>
    </xf>
    <xf numFmtId="0" fontId="1" fillId="3" borderId="9" xfId="0" applyFont="1" applyFill="1" applyBorder="1"/>
    <xf numFmtId="0" fontId="19" fillId="3" borderId="1" xfId="0" applyFont="1" applyFill="1" applyBorder="1" applyAlignment="1">
      <alignment wrapText="1"/>
    </xf>
    <xf numFmtId="0" fontId="19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left" vertical="top" wrapText="1" indent="3"/>
    </xf>
    <xf numFmtId="164" fontId="0" fillId="0" borderId="0" xfId="0" applyNumberFormat="1"/>
    <xf numFmtId="164" fontId="9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opLeftCell="B3" zoomScale="90" zoomScaleNormal="90" workbookViewId="0">
      <selection activeCell="H7" sqref="H7"/>
    </sheetView>
  </sheetViews>
  <sheetFormatPr defaultRowHeight="1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11" customWidth="1"/>
    <col min="13" max="13" width="13.28515625" style="11" customWidth="1"/>
    <col min="14" max="14" width="13" style="11" customWidth="1"/>
    <col min="15" max="15" width="10.7109375" style="11" customWidth="1"/>
    <col min="16" max="16" width="13.28515625" customWidth="1"/>
    <col min="17" max="17" width="13" customWidth="1"/>
  </cols>
  <sheetData>
    <row r="1" spans="1:31" ht="45" customHeight="1">
      <c r="A1" s="54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31" ht="30" customHeight="1"/>
    <row r="3" spans="1:31" ht="37.5" customHeight="1">
      <c r="A3" s="50" t="s">
        <v>0</v>
      </c>
      <c r="B3" s="47" t="s">
        <v>47</v>
      </c>
      <c r="C3" s="47" t="s">
        <v>48</v>
      </c>
      <c r="D3" s="47" t="s">
        <v>49</v>
      </c>
      <c r="E3" s="58" t="s">
        <v>73</v>
      </c>
      <c r="F3" s="58" t="s">
        <v>74</v>
      </c>
      <c r="G3" s="47" t="s">
        <v>71</v>
      </c>
      <c r="H3" s="58" t="s">
        <v>72</v>
      </c>
      <c r="I3" s="58" t="s">
        <v>75</v>
      </c>
      <c r="J3" s="47" t="s">
        <v>76</v>
      </c>
      <c r="K3" s="50" t="s">
        <v>26</v>
      </c>
      <c r="L3" s="52" t="s">
        <v>77</v>
      </c>
      <c r="M3" s="52"/>
      <c r="N3" s="52"/>
      <c r="O3" s="45" t="s">
        <v>78</v>
      </c>
      <c r="P3" s="45"/>
      <c r="Q3" s="45"/>
    </row>
    <row r="4" spans="1:31" ht="56.25" customHeight="1">
      <c r="A4" s="51"/>
      <c r="B4" s="56"/>
      <c r="C4" s="48"/>
      <c r="D4" s="48"/>
      <c r="E4" s="59"/>
      <c r="F4" s="59"/>
      <c r="G4" s="48"/>
      <c r="H4" s="59"/>
      <c r="I4" s="59"/>
      <c r="J4" s="48"/>
      <c r="K4" s="51"/>
      <c r="L4" s="53"/>
      <c r="M4" s="53"/>
      <c r="N4" s="53"/>
      <c r="O4" s="46"/>
      <c r="P4" s="46"/>
      <c r="Q4" s="46"/>
    </row>
    <row r="5" spans="1:31" ht="114.75">
      <c r="A5" s="51"/>
      <c r="B5" s="57"/>
      <c r="C5" s="49"/>
      <c r="D5" s="49"/>
      <c r="E5" s="60"/>
      <c r="F5" s="60"/>
      <c r="G5" s="49"/>
      <c r="H5" s="60"/>
      <c r="I5" s="60"/>
      <c r="J5" s="49"/>
      <c r="K5" s="51"/>
      <c r="L5" s="13" t="s">
        <v>8</v>
      </c>
      <c r="M5" s="13" t="s">
        <v>80</v>
      </c>
      <c r="N5" s="13" t="s">
        <v>87</v>
      </c>
      <c r="O5" s="13" t="s">
        <v>8</v>
      </c>
      <c r="P5" s="13" t="s">
        <v>80</v>
      </c>
      <c r="Q5" s="13" t="s">
        <v>88</v>
      </c>
    </row>
    <row r="6" spans="1:3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</row>
    <row r="7" spans="1:31" ht="84" customHeight="1">
      <c r="A7" s="33" t="s">
        <v>426</v>
      </c>
      <c r="B7" s="5">
        <v>9981.09</v>
      </c>
      <c r="C7" s="5">
        <v>72</v>
      </c>
      <c r="D7" s="5">
        <v>3881.57</v>
      </c>
      <c r="E7" s="5">
        <v>15.84</v>
      </c>
      <c r="F7" s="5">
        <v>0.16</v>
      </c>
      <c r="G7" s="5">
        <v>6.2</v>
      </c>
      <c r="H7" s="5">
        <v>37.9</v>
      </c>
      <c r="I7" s="5">
        <v>0.38</v>
      </c>
      <c r="J7" s="5">
        <v>14.7</v>
      </c>
      <c r="K7" s="32" t="s">
        <v>161</v>
      </c>
      <c r="L7" s="12"/>
      <c r="M7" s="12" t="s">
        <v>474</v>
      </c>
      <c r="N7" s="12">
        <v>8</v>
      </c>
      <c r="O7" s="34"/>
      <c r="P7" s="22" t="s">
        <v>475</v>
      </c>
      <c r="Q7" s="22">
        <v>2.59</v>
      </c>
    </row>
    <row r="8" spans="1:31" s="29" customFormat="1" ht="84" customHeight="1">
      <c r="A8" s="93"/>
      <c r="B8" s="94"/>
      <c r="C8" s="94"/>
      <c r="D8" s="94"/>
      <c r="E8" s="94"/>
      <c r="F8" s="94"/>
      <c r="G8" s="94"/>
      <c r="H8" s="94"/>
      <c r="I8" s="94"/>
      <c r="J8" s="94"/>
      <c r="K8" s="41" t="s">
        <v>161</v>
      </c>
      <c r="L8" s="95"/>
      <c r="M8" s="95" t="s">
        <v>476</v>
      </c>
      <c r="N8" s="95">
        <v>4</v>
      </c>
      <c r="O8" s="34"/>
      <c r="P8" s="22" t="s">
        <v>477</v>
      </c>
      <c r="Q8" s="22">
        <v>15</v>
      </c>
    </row>
    <row r="9" spans="1:31" s="29" customFormat="1" ht="84" customHeight="1">
      <c r="A9" s="93"/>
      <c r="B9" s="94"/>
      <c r="C9" s="94"/>
      <c r="D9" s="94"/>
      <c r="E9" s="94"/>
      <c r="F9" s="94"/>
      <c r="G9" s="94"/>
      <c r="H9" s="94"/>
      <c r="I9" s="94"/>
      <c r="J9" s="94"/>
      <c r="K9" s="41" t="s">
        <v>161</v>
      </c>
      <c r="L9" s="95"/>
      <c r="M9" s="95" t="s">
        <v>478</v>
      </c>
      <c r="N9" s="95" t="s">
        <v>479</v>
      </c>
      <c r="O9" s="34"/>
      <c r="P9" s="22" t="s">
        <v>480</v>
      </c>
      <c r="Q9" s="22">
        <v>20</v>
      </c>
    </row>
    <row r="10" spans="1:31" s="29" customFormat="1" ht="84" customHeight="1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41" t="s">
        <v>161</v>
      </c>
      <c r="L10" s="95"/>
      <c r="M10" s="95" t="s">
        <v>481</v>
      </c>
      <c r="N10" s="95">
        <v>5</v>
      </c>
      <c r="O10" s="34"/>
      <c r="P10" s="22" t="s">
        <v>482</v>
      </c>
      <c r="Q10" s="22">
        <v>15</v>
      </c>
    </row>
    <row r="11" spans="1:31" s="29" customFormat="1" ht="84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41" t="s">
        <v>161</v>
      </c>
      <c r="L11" s="95"/>
      <c r="M11" s="95" t="s">
        <v>483</v>
      </c>
      <c r="N11" s="95">
        <v>5</v>
      </c>
      <c r="O11" s="34"/>
      <c r="P11" s="22"/>
      <c r="Q11" s="22"/>
    </row>
    <row r="12" spans="1:31" s="29" customFormat="1" ht="84" customHeight="1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41"/>
      <c r="L12" s="95"/>
      <c r="M12" s="95"/>
      <c r="N12" s="95"/>
      <c r="O12" s="34"/>
      <c r="P12" s="22"/>
      <c r="Q12" s="22"/>
    </row>
    <row r="13" spans="1:31" s="29" customFormat="1" ht="84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41"/>
      <c r="L13" s="95"/>
      <c r="M13" s="95"/>
      <c r="N13" s="95"/>
      <c r="O13" s="34"/>
      <c r="P13" s="22"/>
      <c r="Q13" s="22"/>
    </row>
    <row r="14" spans="1:31" s="29" customFormat="1" ht="84" customHeigh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41"/>
      <c r="L14" s="95"/>
      <c r="M14" s="95"/>
      <c r="N14" s="95"/>
      <c r="O14" s="34"/>
      <c r="P14" s="22"/>
      <c r="Q14" s="22"/>
    </row>
    <row r="15" spans="1:31" ht="15.75" thickBot="1">
      <c r="A15" s="18"/>
      <c r="B15" s="18"/>
      <c r="C15" s="18"/>
      <c r="D15" s="19"/>
      <c r="E15" s="19"/>
      <c r="F15" s="19"/>
      <c r="G15" s="19"/>
      <c r="H15" s="19"/>
      <c r="I15" s="20"/>
      <c r="J15" s="19"/>
      <c r="K15" s="32"/>
      <c r="L15" s="21"/>
      <c r="M15" s="21"/>
      <c r="N15" s="21"/>
      <c r="O15" s="96"/>
      <c r="P15" s="22"/>
      <c r="Q15" s="2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4"/>
      <c r="M16" s="14"/>
      <c r="N16" s="14"/>
      <c r="O16" s="14"/>
      <c r="P16" s="14"/>
      <c r="Q16" s="14"/>
    </row>
    <row r="17" spans="1:31" ht="15.75">
      <c r="A17" s="15" t="s">
        <v>79</v>
      </c>
      <c r="L17"/>
      <c r="M17"/>
      <c r="N17"/>
      <c r="O17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>
      <c r="L18"/>
      <c r="M18"/>
      <c r="N18"/>
      <c r="O18"/>
    </row>
    <row r="19" spans="1:31">
      <c r="L19"/>
      <c r="M19"/>
      <c r="N19"/>
      <c r="O19"/>
    </row>
    <row r="20" spans="1:31">
      <c r="L20"/>
      <c r="M20"/>
      <c r="N20"/>
      <c r="O20"/>
    </row>
    <row r="21" spans="1:31">
      <c r="L21"/>
      <c r="M21"/>
      <c r="N21"/>
      <c r="O21"/>
    </row>
    <row r="22" spans="1:31">
      <c r="L22"/>
      <c r="M22"/>
      <c r="N22"/>
      <c r="O22"/>
    </row>
    <row r="23" spans="1:31">
      <c r="L23"/>
      <c r="M23"/>
      <c r="N23"/>
      <c r="O23"/>
    </row>
    <row r="24" spans="1:31">
      <c r="L24"/>
      <c r="M24"/>
      <c r="N24"/>
      <c r="O24"/>
    </row>
    <row r="25" spans="1:31">
      <c r="L25"/>
      <c r="M25"/>
      <c r="N25"/>
      <c r="O25"/>
    </row>
    <row r="26" spans="1:31">
      <c r="L26"/>
      <c r="M26"/>
      <c r="N26"/>
      <c r="O26"/>
    </row>
    <row r="27" spans="1:31">
      <c r="L27"/>
      <c r="M27"/>
      <c r="N27"/>
      <c r="O27"/>
    </row>
    <row r="28" spans="1:31">
      <c r="L28"/>
      <c r="M28"/>
      <c r="N28"/>
      <c r="O28"/>
    </row>
    <row r="29" spans="1:31">
      <c r="L29"/>
      <c r="M29"/>
      <c r="N29"/>
      <c r="O29"/>
    </row>
    <row r="30" spans="1:31">
      <c r="L30"/>
      <c r="M30"/>
      <c r="N30"/>
      <c r="O30"/>
    </row>
    <row r="31" spans="1:31">
      <c r="L31"/>
      <c r="M31"/>
      <c r="N31"/>
      <c r="O31"/>
    </row>
    <row r="32" spans="1:31">
      <c r="L32"/>
      <c r="M32"/>
      <c r="N32"/>
      <c r="O32"/>
    </row>
    <row r="33" spans="12:15">
      <c r="L33"/>
      <c r="M33"/>
      <c r="N33"/>
      <c r="O33"/>
    </row>
    <row r="34" spans="12:15">
      <c r="L34"/>
      <c r="M34"/>
      <c r="N34"/>
      <c r="O34"/>
    </row>
    <row r="35" spans="12:15">
      <c r="L35"/>
      <c r="M35"/>
      <c r="N35"/>
      <c r="O35"/>
    </row>
    <row r="36" spans="12:15">
      <c r="L36"/>
      <c r="M36"/>
      <c r="N36"/>
      <c r="O36"/>
    </row>
    <row r="37" spans="12:15">
      <c r="L37"/>
      <c r="M37"/>
      <c r="N37"/>
      <c r="O37"/>
    </row>
    <row r="38" spans="12:15">
      <c r="L38"/>
      <c r="M38"/>
      <c r="N38"/>
      <c r="O38"/>
    </row>
    <row r="39" spans="12:15">
      <c r="L39"/>
      <c r="M39"/>
      <c r="N39"/>
      <c r="O39"/>
    </row>
    <row r="40" spans="12:15">
      <c r="L40"/>
      <c r="M40"/>
      <c r="N40"/>
      <c r="O40"/>
    </row>
    <row r="41" spans="12:15">
      <c r="L41"/>
      <c r="M41"/>
      <c r="N41"/>
      <c r="O41"/>
    </row>
    <row r="42" spans="12:15">
      <c r="L42"/>
      <c r="M42"/>
      <c r="N42"/>
      <c r="O42"/>
    </row>
    <row r="43" spans="12:15">
      <c r="L43"/>
      <c r="M43"/>
      <c r="N43"/>
      <c r="O43"/>
    </row>
    <row r="44" spans="12:15">
      <c r="L44"/>
      <c r="M44"/>
      <c r="N44"/>
      <c r="O44"/>
    </row>
    <row r="45" spans="12:15">
      <c r="L45"/>
      <c r="M45"/>
      <c r="N45"/>
      <c r="O45"/>
    </row>
    <row r="46" spans="12:15">
      <c r="L46"/>
      <c r="M46"/>
      <c r="N46"/>
      <c r="O46"/>
    </row>
    <row r="47" spans="12:15">
      <c r="L47"/>
      <c r="M47"/>
      <c r="N47"/>
      <c r="O47"/>
    </row>
    <row r="48" spans="12:15">
      <c r="L48"/>
      <c r="M48"/>
      <c r="N48"/>
      <c r="O48"/>
    </row>
    <row r="49" spans="12:15">
      <c r="L49"/>
      <c r="M49"/>
      <c r="N49"/>
      <c r="O49"/>
    </row>
    <row r="50" spans="12:15">
      <c r="L50"/>
      <c r="M50"/>
      <c r="N50"/>
      <c r="O50"/>
    </row>
    <row r="51" spans="12:15">
      <c r="L51"/>
      <c r="M51"/>
      <c r="N51"/>
      <c r="O51"/>
    </row>
    <row r="52" spans="12:15">
      <c r="L52"/>
      <c r="M52"/>
      <c r="N52"/>
      <c r="O52"/>
    </row>
    <row r="53" spans="12:15">
      <c r="L53"/>
      <c r="M53"/>
      <c r="N53"/>
      <c r="O53"/>
    </row>
    <row r="54" spans="12:15">
      <c r="L54"/>
      <c r="M54"/>
      <c r="N54"/>
      <c r="O54"/>
    </row>
    <row r="55" spans="12:15">
      <c r="L55"/>
      <c r="M55"/>
      <c r="N55"/>
      <c r="O55"/>
    </row>
    <row r="56" spans="12:15">
      <c r="L56"/>
      <c r="M56"/>
      <c r="N56"/>
      <c r="O56"/>
    </row>
    <row r="57" spans="12:15">
      <c r="L57"/>
      <c r="M57"/>
      <c r="N57"/>
      <c r="O57"/>
    </row>
  </sheetData>
  <mergeCells count="14">
    <mergeCell ref="O3:Q4"/>
    <mergeCell ref="J3:J5"/>
    <mergeCell ref="K3:K5"/>
    <mergeCell ref="L3:N4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tabSelected="1" view="pageBreakPreview" topLeftCell="A2" zoomScale="84" zoomScaleNormal="100" zoomScaleSheetLayoutView="84" workbookViewId="0">
      <pane ySplit="5" topLeftCell="A7" activePane="bottomLeft" state="frozen"/>
      <selection activeCell="G2" sqref="G2"/>
      <selection pane="bottomLeft" activeCell="J10" sqref="J10"/>
    </sheetView>
  </sheetViews>
  <sheetFormatPr defaultRowHeight="1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10" customWidth="1"/>
    <col min="13" max="13" width="13.28515625" customWidth="1"/>
    <col min="14" max="14" width="13" customWidth="1"/>
    <col min="15" max="15" width="13.7109375" style="10" customWidth="1"/>
    <col min="16" max="16" width="13.85546875" customWidth="1"/>
    <col min="17" max="17" width="13.85546875" style="10" customWidth="1"/>
    <col min="18" max="18" width="13.7109375" customWidth="1"/>
    <col min="19" max="19" width="14.5703125" style="10" customWidth="1"/>
    <col min="20" max="20" width="15.28515625" style="10" customWidth="1"/>
    <col min="21" max="21" width="14" style="10" customWidth="1"/>
    <col min="22" max="22" width="14.42578125" customWidth="1"/>
    <col min="23" max="23" width="13.140625" style="10" customWidth="1"/>
    <col min="24" max="24" width="13.28515625" customWidth="1"/>
    <col min="25" max="25" width="14" customWidth="1"/>
    <col min="26" max="27" width="13.28515625" customWidth="1"/>
    <col min="28" max="28" width="14.5703125" customWidth="1"/>
    <col min="29" max="29" width="13.140625" customWidth="1"/>
    <col min="30" max="30" width="13" customWidth="1"/>
    <col min="31" max="31" width="14.85546875" customWidth="1"/>
    <col min="32" max="32" width="14" customWidth="1"/>
    <col min="33" max="33" width="13.28515625" customWidth="1"/>
    <col min="34" max="34" width="14.5703125" customWidth="1"/>
    <col min="35" max="35" width="13.140625" customWidth="1"/>
  </cols>
  <sheetData>
    <row r="1" spans="1:35" ht="65.25" customHeight="1">
      <c r="A1" s="54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ht="30" customHeight="1"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37.5" customHeight="1">
      <c r="A3" s="50" t="s">
        <v>0</v>
      </c>
      <c r="B3" s="47" t="s">
        <v>47</v>
      </c>
      <c r="C3" s="47" t="s">
        <v>48</v>
      </c>
      <c r="D3" s="47" t="s">
        <v>49</v>
      </c>
      <c r="E3" s="58" t="s">
        <v>50</v>
      </c>
      <c r="F3" s="58" t="s">
        <v>51</v>
      </c>
      <c r="G3" s="47" t="s">
        <v>52</v>
      </c>
      <c r="H3" s="58" t="s">
        <v>25</v>
      </c>
      <c r="I3" s="58" t="s">
        <v>53</v>
      </c>
      <c r="J3" s="47" t="s">
        <v>54</v>
      </c>
      <c r="K3" s="50" t="s">
        <v>26</v>
      </c>
      <c r="L3" s="52" t="s">
        <v>27</v>
      </c>
      <c r="M3" s="52"/>
      <c r="N3" s="52"/>
      <c r="O3" s="52" t="s">
        <v>11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61"/>
      <c r="AB3" s="61"/>
      <c r="AC3" s="61"/>
      <c r="AD3" s="61"/>
      <c r="AE3" s="61"/>
      <c r="AF3" s="61"/>
      <c r="AG3" s="61"/>
      <c r="AH3" s="61"/>
      <c r="AI3" s="61"/>
    </row>
    <row r="4" spans="1:35" ht="56.25" customHeight="1">
      <c r="A4" s="51"/>
      <c r="B4" s="56"/>
      <c r="C4" s="48"/>
      <c r="D4" s="48"/>
      <c r="E4" s="59"/>
      <c r="F4" s="59"/>
      <c r="G4" s="48"/>
      <c r="H4" s="59"/>
      <c r="I4" s="59"/>
      <c r="J4" s="48"/>
      <c r="K4" s="51"/>
      <c r="L4" s="53"/>
      <c r="M4" s="53"/>
      <c r="N4" s="53"/>
      <c r="O4" s="62" t="s">
        <v>12</v>
      </c>
      <c r="P4" s="63"/>
      <c r="Q4" s="64"/>
      <c r="R4" s="62" t="s">
        <v>13</v>
      </c>
      <c r="S4" s="63"/>
      <c r="T4" s="64"/>
      <c r="U4" s="62" t="s">
        <v>29</v>
      </c>
      <c r="V4" s="65"/>
      <c r="W4" s="66"/>
      <c r="X4" s="62" t="s">
        <v>14</v>
      </c>
      <c r="Y4" s="65"/>
      <c r="Z4" s="66"/>
      <c r="AA4" s="62" t="s">
        <v>15</v>
      </c>
      <c r="AB4" s="67"/>
      <c r="AC4" s="64"/>
      <c r="AD4" s="62" t="s">
        <v>16</v>
      </c>
      <c r="AE4" s="63"/>
      <c r="AF4" s="64"/>
      <c r="AG4" s="52" t="s">
        <v>17</v>
      </c>
      <c r="AH4" s="53"/>
      <c r="AI4" s="53"/>
    </row>
    <row r="5" spans="1:35" ht="140.25">
      <c r="A5" s="51"/>
      <c r="B5" s="57"/>
      <c r="C5" s="49"/>
      <c r="D5" s="49"/>
      <c r="E5" s="60"/>
      <c r="F5" s="60"/>
      <c r="G5" s="49"/>
      <c r="H5" s="60"/>
      <c r="I5" s="60"/>
      <c r="J5" s="49"/>
      <c r="K5" s="51"/>
      <c r="L5" s="13" t="s">
        <v>8</v>
      </c>
      <c r="M5" s="13" t="s">
        <v>34</v>
      </c>
      <c r="N5" s="13" t="s">
        <v>18</v>
      </c>
      <c r="O5" s="13" t="s">
        <v>9</v>
      </c>
      <c r="P5" s="13" t="s">
        <v>10</v>
      </c>
      <c r="Q5" s="13" t="s">
        <v>7</v>
      </c>
      <c r="R5" s="13" t="s">
        <v>9</v>
      </c>
      <c r="S5" s="13" t="s">
        <v>10</v>
      </c>
      <c r="T5" s="13" t="s">
        <v>7</v>
      </c>
      <c r="U5" s="13" t="s">
        <v>9</v>
      </c>
      <c r="V5" s="13" t="s">
        <v>10</v>
      </c>
      <c r="W5" s="13" t="s">
        <v>7</v>
      </c>
      <c r="X5" s="13" t="s">
        <v>9</v>
      </c>
      <c r="Y5" s="13" t="s">
        <v>10</v>
      </c>
      <c r="Z5" s="13" t="s">
        <v>7</v>
      </c>
      <c r="AA5" s="13" t="s">
        <v>9</v>
      </c>
      <c r="AB5" s="13" t="s">
        <v>10</v>
      </c>
      <c r="AC5" s="13" t="s">
        <v>7</v>
      </c>
      <c r="AD5" s="13" t="s">
        <v>9</v>
      </c>
      <c r="AE5" s="13" t="s">
        <v>10</v>
      </c>
      <c r="AF5" s="13" t="s">
        <v>7</v>
      </c>
      <c r="AG5" s="13" t="s">
        <v>9</v>
      </c>
      <c r="AH5" s="13" t="s">
        <v>10</v>
      </c>
      <c r="AI5" s="13" t="s">
        <v>7</v>
      </c>
    </row>
    <row r="6" spans="1:3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</row>
    <row r="7" spans="1:35" ht="89.25">
      <c r="A7" s="97" t="s">
        <v>426</v>
      </c>
      <c r="B7" s="34">
        <v>9981.09</v>
      </c>
      <c r="C7" s="34">
        <v>72</v>
      </c>
      <c r="D7" s="34">
        <v>3881.57</v>
      </c>
      <c r="E7" s="34">
        <v>8629.7999999999993</v>
      </c>
      <c r="F7" s="225">
        <f>E7*100/B7</f>
        <v>86.461498694030396</v>
      </c>
      <c r="G7" s="34">
        <v>3556</v>
      </c>
      <c r="H7" s="34">
        <v>800.8</v>
      </c>
      <c r="I7" s="34">
        <v>8.02</v>
      </c>
      <c r="J7" s="34">
        <v>311.39999999999998</v>
      </c>
      <c r="K7" s="98" t="s">
        <v>91</v>
      </c>
      <c r="L7" s="34"/>
      <c r="M7" s="42" t="s">
        <v>92</v>
      </c>
      <c r="N7" s="42">
        <v>50</v>
      </c>
      <c r="O7" s="34"/>
      <c r="P7" s="42" t="s">
        <v>93</v>
      </c>
      <c r="Q7" s="42">
        <v>1</v>
      </c>
      <c r="R7" s="34"/>
      <c r="S7" s="14"/>
      <c r="T7" s="11"/>
      <c r="U7" s="34"/>
      <c r="V7" s="42" t="s">
        <v>94</v>
      </c>
      <c r="W7" s="99">
        <v>130</v>
      </c>
      <c r="X7" s="34"/>
      <c r="Y7" s="34"/>
      <c r="Z7" s="34"/>
      <c r="AA7" s="34"/>
      <c r="AB7" s="34"/>
      <c r="AC7" s="34"/>
      <c r="AD7" s="34"/>
      <c r="AE7" s="35" t="s">
        <v>95</v>
      </c>
      <c r="AF7" s="35">
        <v>15</v>
      </c>
      <c r="AG7" s="34"/>
      <c r="AH7" s="34"/>
      <c r="AI7" s="34"/>
    </row>
    <row r="8" spans="1:35" ht="51.75">
      <c r="A8" s="34"/>
      <c r="B8" s="34"/>
      <c r="C8" s="34"/>
      <c r="D8" s="34"/>
      <c r="E8" s="34"/>
      <c r="F8" s="34"/>
      <c r="G8" s="34"/>
      <c r="H8" s="34"/>
      <c r="I8" s="34"/>
      <c r="J8" s="34"/>
      <c r="K8" s="98"/>
      <c r="L8" s="34"/>
      <c r="M8" s="42"/>
      <c r="N8" s="42"/>
      <c r="O8" s="34"/>
      <c r="P8" s="34"/>
      <c r="Q8" s="34"/>
      <c r="R8" s="34"/>
      <c r="S8" s="34"/>
      <c r="T8" s="34"/>
      <c r="U8" s="34"/>
      <c r="V8" s="34" t="s">
        <v>96</v>
      </c>
      <c r="W8" s="35">
        <v>23</v>
      </c>
      <c r="X8" s="34"/>
      <c r="Y8" s="34"/>
      <c r="Z8" s="34"/>
      <c r="AA8" s="34"/>
      <c r="AB8" s="34"/>
      <c r="AC8" s="34"/>
      <c r="AD8" s="34"/>
      <c r="AE8" s="35" t="s">
        <v>97</v>
      </c>
      <c r="AF8" s="35">
        <v>46</v>
      </c>
      <c r="AG8" s="34"/>
      <c r="AH8" s="34"/>
      <c r="AI8" s="34"/>
    </row>
    <row r="9" spans="1:35" ht="39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 t="s">
        <v>98</v>
      </c>
      <c r="W9" s="35">
        <v>100</v>
      </c>
      <c r="X9" s="34"/>
      <c r="Y9" s="34"/>
      <c r="Z9" s="34"/>
      <c r="AA9" s="34"/>
      <c r="AB9" s="34"/>
      <c r="AC9" s="34"/>
      <c r="AD9" s="34"/>
      <c r="AE9" s="34" t="s">
        <v>99</v>
      </c>
      <c r="AF9" s="35">
        <v>51</v>
      </c>
      <c r="AG9" s="34"/>
      <c r="AH9" s="34"/>
      <c r="AI9" s="34"/>
    </row>
    <row r="10" spans="1:35" ht="102.7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 t="s">
        <v>100</v>
      </c>
      <c r="W10" s="35">
        <v>10</v>
      </c>
      <c r="X10" s="34"/>
      <c r="Y10" s="34"/>
      <c r="Z10" s="34"/>
      <c r="AA10" s="34"/>
      <c r="AB10" s="34"/>
      <c r="AC10" s="34"/>
      <c r="AD10" s="34"/>
      <c r="AE10" s="35" t="s">
        <v>101</v>
      </c>
      <c r="AF10" s="35">
        <v>90</v>
      </c>
      <c r="AG10" s="34"/>
      <c r="AH10" s="34"/>
      <c r="AI10" s="34"/>
    </row>
    <row r="11" spans="1:35" ht="64.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 t="s">
        <v>102</v>
      </c>
      <c r="W11" s="35">
        <v>25</v>
      </c>
      <c r="X11" s="34"/>
      <c r="Y11" s="34"/>
      <c r="Z11" s="34"/>
      <c r="AA11" s="34"/>
      <c r="AB11" s="34"/>
      <c r="AC11" s="34"/>
      <c r="AD11" s="34"/>
      <c r="AE11" s="35" t="s">
        <v>103</v>
      </c>
      <c r="AF11" s="35">
        <v>25</v>
      </c>
      <c r="AG11" s="34"/>
      <c r="AH11" s="34"/>
      <c r="AI11" s="34"/>
    </row>
    <row r="12" spans="1:35" ht="77.25" thickBot="1">
      <c r="A12" s="34"/>
      <c r="B12" s="38"/>
      <c r="C12" s="38"/>
      <c r="D12" s="38"/>
      <c r="E12" s="38"/>
      <c r="F12" s="38"/>
      <c r="G12" s="38"/>
      <c r="H12" s="38"/>
      <c r="I12" s="38"/>
      <c r="J12" s="38"/>
      <c r="K12" s="100"/>
      <c r="L12" s="101"/>
      <c r="M12" s="102"/>
      <c r="N12" s="102"/>
      <c r="O12" s="103"/>
      <c r="P12" s="103"/>
      <c r="Q12" s="103"/>
      <c r="R12" s="103"/>
      <c r="S12" s="102"/>
      <c r="T12" s="102"/>
      <c r="U12" s="104"/>
      <c r="V12" s="102" t="s">
        <v>104</v>
      </c>
      <c r="W12" s="39">
        <v>25</v>
      </c>
      <c r="X12" s="104"/>
      <c r="Y12" s="104"/>
      <c r="Z12" s="104"/>
      <c r="AA12" s="104"/>
      <c r="AB12" s="104"/>
      <c r="AC12" s="104"/>
      <c r="AD12" s="104"/>
      <c r="AE12" s="105" t="s">
        <v>105</v>
      </c>
      <c r="AF12" s="105">
        <v>15</v>
      </c>
      <c r="AG12" s="104"/>
      <c r="AH12" s="104"/>
      <c r="AI12" s="104"/>
    </row>
    <row r="13" spans="1:35" ht="115.5">
      <c r="A13" s="34"/>
      <c r="B13" s="23"/>
      <c r="C13" s="23"/>
      <c r="D13" s="23"/>
      <c r="E13" s="23"/>
      <c r="F13" s="23"/>
      <c r="G13" s="23"/>
      <c r="H13" s="23"/>
      <c r="I13" s="23"/>
      <c r="J13" s="23"/>
      <c r="K13" s="98" t="s">
        <v>106</v>
      </c>
      <c r="L13" s="106"/>
      <c r="M13" s="107" t="s">
        <v>107</v>
      </c>
      <c r="N13" s="108">
        <v>108</v>
      </c>
      <c r="O13" s="109"/>
      <c r="P13" s="109" t="s">
        <v>108</v>
      </c>
      <c r="Q13" s="110">
        <v>197.9</v>
      </c>
      <c r="R13" s="109" t="s">
        <v>109</v>
      </c>
      <c r="S13" s="109"/>
      <c r="T13" s="109"/>
      <c r="U13" s="109" t="s">
        <v>110</v>
      </c>
      <c r="V13" s="109" t="s">
        <v>111</v>
      </c>
      <c r="W13" s="110">
        <v>335</v>
      </c>
      <c r="X13" s="109"/>
      <c r="Y13" s="109"/>
      <c r="Z13" s="109"/>
      <c r="AA13" s="109"/>
      <c r="AB13" s="109"/>
      <c r="AC13" s="109"/>
      <c r="AD13" s="109"/>
      <c r="AE13" s="109" t="s">
        <v>112</v>
      </c>
      <c r="AF13" s="110">
        <v>35</v>
      </c>
      <c r="AG13" s="109"/>
      <c r="AH13" s="109"/>
      <c r="AI13" s="109"/>
    </row>
    <row r="14" spans="1:35" ht="76.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106"/>
      <c r="L14" s="106"/>
      <c r="M14" s="107"/>
      <c r="N14" s="106"/>
      <c r="O14" s="109"/>
      <c r="P14" s="109"/>
      <c r="Q14" s="109"/>
      <c r="R14" s="109" t="s">
        <v>113</v>
      </c>
      <c r="S14" s="109"/>
      <c r="T14" s="109"/>
      <c r="U14" s="109" t="s">
        <v>114</v>
      </c>
      <c r="V14" s="109" t="s">
        <v>115</v>
      </c>
      <c r="W14" s="110">
        <v>35.299999999999997</v>
      </c>
      <c r="X14" s="109"/>
      <c r="Y14" s="109"/>
      <c r="Z14" s="109"/>
      <c r="AA14" s="109"/>
      <c r="AB14" s="109"/>
      <c r="AC14" s="109"/>
      <c r="AD14" s="109"/>
      <c r="AE14" s="109" t="s">
        <v>116</v>
      </c>
      <c r="AF14" s="110">
        <v>55</v>
      </c>
      <c r="AG14" s="109"/>
      <c r="AH14" s="109"/>
      <c r="AI14" s="109"/>
    </row>
    <row r="15" spans="1:35" ht="63.7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106"/>
      <c r="L15" s="106"/>
      <c r="M15" s="107"/>
      <c r="N15" s="106"/>
      <c r="O15" s="109"/>
      <c r="P15" s="109"/>
      <c r="Q15" s="109"/>
      <c r="R15" s="109"/>
      <c r="S15" s="109"/>
      <c r="T15" s="109"/>
      <c r="U15" s="109"/>
      <c r="V15" s="109" t="s">
        <v>117</v>
      </c>
      <c r="W15" s="110">
        <v>419.81</v>
      </c>
      <c r="X15" s="109"/>
      <c r="Y15" s="109"/>
      <c r="Z15" s="109"/>
      <c r="AA15" s="109"/>
      <c r="AB15" s="109"/>
      <c r="AC15" s="109"/>
      <c r="AD15" s="109"/>
      <c r="AE15" s="109" t="s">
        <v>118</v>
      </c>
      <c r="AF15" s="110">
        <v>95</v>
      </c>
      <c r="AG15" s="109"/>
      <c r="AH15" s="109"/>
      <c r="AI15" s="109"/>
    </row>
    <row r="16" spans="1:35" ht="5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06"/>
      <c r="L16" s="106"/>
      <c r="M16" s="107"/>
      <c r="N16" s="106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 t="s">
        <v>119</v>
      </c>
      <c r="AF16" s="110">
        <v>15.1</v>
      </c>
      <c r="AG16" s="109"/>
      <c r="AH16" s="109"/>
      <c r="AI16" s="109"/>
    </row>
    <row r="17" spans="1:35" ht="25.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106"/>
      <c r="L17" s="106"/>
      <c r="M17" s="107"/>
      <c r="N17" s="106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120</v>
      </c>
      <c r="AF17" s="110">
        <v>193</v>
      </c>
      <c r="AG17" s="109"/>
      <c r="AH17" s="109"/>
      <c r="AI17" s="109"/>
    </row>
    <row r="18" spans="1:35" ht="64.5" thickBot="1">
      <c r="A18" s="34"/>
      <c r="B18" s="38"/>
      <c r="C18" s="38"/>
      <c r="D18" s="38"/>
      <c r="E18" s="38"/>
      <c r="F18" s="38"/>
      <c r="G18" s="38"/>
      <c r="H18" s="38"/>
      <c r="I18" s="38"/>
      <c r="J18" s="38"/>
      <c r="K18" s="111"/>
      <c r="L18" s="111"/>
      <c r="M18" s="112"/>
      <c r="N18" s="111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 t="s">
        <v>121</v>
      </c>
      <c r="AF18" s="114">
        <v>55</v>
      </c>
      <c r="AG18" s="113"/>
      <c r="AH18" s="113"/>
      <c r="AI18" s="109"/>
    </row>
    <row r="19" spans="1:35" ht="178.5">
      <c r="A19" s="34"/>
      <c r="B19" s="23"/>
      <c r="C19" s="23"/>
      <c r="D19" s="23"/>
      <c r="E19" s="23"/>
      <c r="F19" s="23"/>
      <c r="G19" s="23"/>
      <c r="H19" s="23"/>
      <c r="I19" s="23"/>
      <c r="J19" s="23"/>
      <c r="K19" s="115" t="s">
        <v>161</v>
      </c>
      <c r="L19" s="115"/>
      <c r="M19" s="97" t="s">
        <v>126</v>
      </c>
      <c r="N19" s="97">
        <v>27.99</v>
      </c>
      <c r="O19" s="115"/>
      <c r="P19" s="97" t="s">
        <v>122</v>
      </c>
      <c r="Q19" s="97"/>
      <c r="R19" s="115"/>
      <c r="S19" s="115"/>
      <c r="T19" s="115"/>
      <c r="U19" s="97" t="s">
        <v>123</v>
      </c>
      <c r="V19" s="115"/>
      <c r="W19" s="115"/>
      <c r="X19" s="115"/>
      <c r="Y19" s="97" t="s">
        <v>124</v>
      </c>
      <c r="Z19" s="97">
        <v>1.49</v>
      </c>
      <c r="AA19" s="115" t="s">
        <v>125</v>
      </c>
      <c r="AB19" s="11"/>
      <c r="AC19" s="11"/>
      <c r="AD19" s="115" t="s">
        <v>112</v>
      </c>
      <c r="AE19" s="97" t="s">
        <v>127</v>
      </c>
      <c r="AF19" s="97">
        <v>23.49</v>
      </c>
      <c r="AG19" s="115"/>
      <c r="AH19" s="115"/>
      <c r="AI19" s="115"/>
    </row>
    <row r="20" spans="1:35" ht="63.7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115"/>
      <c r="L20" s="115"/>
      <c r="M20" s="115"/>
      <c r="N20" s="115"/>
      <c r="O20" s="115"/>
      <c r="P20" s="97" t="s">
        <v>128</v>
      </c>
      <c r="Q20" s="97">
        <v>1.39</v>
      </c>
      <c r="R20" s="115"/>
      <c r="S20" s="115"/>
      <c r="T20" s="115"/>
      <c r="U20" s="115"/>
      <c r="V20" s="115"/>
      <c r="W20" s="115"/>
      <c r="X20" s="115"/>
      <c r="Y20" s="97" t="s">
        <v>129</v>
      </c>
      <c r="Z20" s="97">
        <v>0.56000000000000005</v>
      </c>
      <c r="AA20" s="115"/>
      <c r="AB20" s="115"/>
      <c r="AC20" s="115"/>
      <c r="AD20" s="115"/>
      <c r="AE20" s="97" t="s">
        <v>130</v>
      </c>
      <c r="AF20" s="97">
        <v>39.99</v>
      </c>
      <c r="AG20" s="115"/>
      <c r="AH20" s="115"/>
      <c r="AI20" s="115"/>
    </row>
    <row r="21" spans="1:35" ht="76.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115"/>
      <c r="L21" s="115"/>
      <c r="M21" s="115"/>
      <c r="N21" s="115"/>
      <c r="O21" s="115"/>
      <c r="P21" s="97" t="s">
        <v>131</v>
      </c>
      <c r="Q21" s="97">
        <v>1.49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97" t="s">
        <v>132</v>
      </c>
      <c r="AF21" s="97">
        <v>27.3</v>
      </c>
      <c r="AG21" s="115"/>
      <c r="AH21" s="115"/>
      <c r="AI21" s="115"/>
    </row>
    <row r="22" spans="1:35" ht="76.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115"/>
      <c r="L22" s="115"/>
      <c r="M22" s="115"/>
      <c r="N22" s="115"/>
      <c r="O22" s="115"/>
      <c r="P22" s="97" t="s">
        <v>133</v>
      </c>
      <c r="Q22" s="97">
        <v>0.89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97" t="s">
        <v>134</v>
      </c>
      <c r="AF22" s="97">
        <v>23.92</v>
      </c>
      <c r="AG22" s="115"/>
      <c r="AH22" s="115"/>
      <c r="AI22" s="115"/>
    </row>
    <row r="23" spans="1:35" ht="63.7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15"/>
      <c r="L23" s="115"/>
      <c r="M23" s="115"/>
      <c r="N23" s="115"/>
      <c r="O23" s="115"/>
      <c r="P23" s="97" t="s">
        <v>135</v>
      </c>
      <c r="Q23" s="97">
        <v>1.99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97" t="s">
        <v>136</v>
      </c>
      <c r="AF23" s="97">
        <v>16.940000000000001</v>
      </c>
      <c r="AG23" s="115"/>
      <c r="AH23" s="115"/>
      <c r="AI23" s="115"/>
    </row>
    <row r="24" spans="1:35" ht="25.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15"/>
      <c r="L24" s="115"/>
      <c r="M24" s="115"/>
      <c r="N24" s="115"/>
      <c r="O24" s="115"/>
      <c r="P24" s="97" t="s">
        <v>137</v>
      </c>
      <c r="Q24" s="97">
        <v>0.15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97"/>
      <c r="AF24" s="97"/>
      <c r="AG24" s="115"/>
      <c r="AH24" s="115"/>
      <c r="AI24" s="115"/>
    </row>
    <row r="25" spans="1:35" ht="25.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5"/>
      <c r="L25" s="115"/>
      <c r="M25" s="115"/>
      <c r="N25" s="115"/>
      <c r="O25" s="115"/>
      <c r="P25" s="97" t="s">
        <v>138</v>
      </c>
      <c r="Q25" s="97">
        <v>1.2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97"/>
      <c r="AF25" s="97"/>
      <c r="AG25" s="115"/>
      <c r="AH25" s="115"/>
      <c r="AI25" s="115"/>
    </row>
    <row r="26" spans="1:3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15"/>
      <c r="L26" s="115"/>
      <c r="M26" s="115"/>
      <c r="N26" s="115"/>
      <c r="O26" s="115"/>
      <c r="P26" s="97" t="s">
        <v>139</v>
      </c>
      <c r="Q26" s="97">
        <v>0.5</v>
      </c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</row>
    <row r="27" spans="1:35" ht="38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115"/>
      <c r="L27" s="115"/>
      <c r="M27" s="115"/>
      <c r="N27" s="115"/>
      <c r="O27" s="115"/>
      <c r="P27" s="97" t="s">
        <v>140</v>
      </c>
      <c r="Q27" s="97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</row>
    <row r="28" spans="1:35" ht="63.7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15"/>
      <c r="L28" s="115"/>
      <c r="M28" s="115"/>
      <c r="N28" s="115"/>
      <c r="O28" s="115"/>
      <c r="P28" s="97" t="s">
        <v>141</v>
      </c>
      <c r="Q28" s="97">
        <v>2</v>
      </c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</row>
    <row r="29" spans="1:35" ht="38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115"/>
      <c r="L29" s="115"/>
      <c r="M29" s="115"/>
      <c r="N29" s="115"/>
      <c r="O29" s="115"/>
      <c r="P29" s="97" t="s">
        <v>142</v>
      </c>
      <c r="Q29" s="97">
        <v>10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</row>
    <row r="30" spans="1:35" ht="5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115"/>
      <c r="L30" s="115"/>
      <c r="M30" s="115"/>
      <c r="N30" s="115"/>
      <c r="O30" s="115"/>
      <c r="P30" s="97" t="s">
        <v>143</v>
      </c>
      <c r="Q30" s="97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</row>
    <row r="31" spans="1:35" ht="38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115"/>
      <c r="L31" s="115"/>
      <c r="M31" s="115"/>
      <c r="N31" s="115"/>
      <c r="O31" s="115"/>
      <c r="P31" s="97" t="s">
        <v>144</v>
      </c>
      <c r="Q31" s="97">
        <v>2</v>
      </c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</row>
    <row r="32" spans="1:35" ht="63.7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115"/>
      <c r="L32" s="115"/>
      <c r="M32" s="115"/>
      <c r="N32" s="115"/>
      <c r="O32" s="115"/>
      <c r="P32" s="97" t="s">
        <v>145</v>
      </c>
      <c r="Q32" s="97">
        <v>5</v>
      </c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</row>
    <row r="33" spans="1:35" ht="38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115"/>
      <c r="L33" s="115"/>
      <c r="M33" s="115"/>
      <c r="N33" s="115"/>
      <c r="O33" s="115"/>
      <c r="P33" s="116" t="s">
        <v>146</v>
      </c>
      <c r="Q33" s="116">
        <v>7</v>
      </c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</row>
    <row r="34" spans="1:35" ht="77.25" thickBot="1">
      <c r="A34" s="38"/>
      <c r="B34" s="38"/>
      <c r="C34" s="38"/>
      <c r="D34" s="38"/>
      <c r="E34" s="34"/>
      <c r="F34" s="34"/>
      <c r="G34" s="34"/>
      <c r="H34" s="34"/>
      <c r="I34" s="34"/>
      <c r="J34" s="34"/>
      <c r="K34" s="115"/>
      <c r="L34" s="115"/>
      <c r="M34" s="115"/>
      <c r="N34" s="115"/>
      <c r="O34" s="115"/>
      <c r="P34" s="97" t="s">
        <v>147</v>
      </c>
      <c r="Q34" s="116">
        <v>23</v>
      </c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</row>
    <row r="35" spans="1:35" ht="88.5" customHeight="1">
      <c r="A35" s="23"/>
      <c r="B35" s="23"/>
      <c r="C35" s="23"/>
      <c r="D35" s="23"/>
      <c r="E35" s="117"/>
      <c r="F35" s="117"/>
      <c r="G35" s="117"/>
      <c r="H35" s="117"/>
      <c r="I35" s="117"/>
      <c r="J35" s="117"/>
      <c r="K35" s="118" t="s">
        <v>148</v>
      </c>
      <c r="L35" s="118" t="s">
        <v>149</v>
      </c>
      <c r="M35" s="118" t="s">
        <v>149</v>
      </c>
      <c r="N35" s="118">
        <v>80</v>
      </c>
      <c r="O35" s="118"/>
      <c r="P35" s="119"/>
      <c r="Q35" s="119"/>
      <c r="R35" s="118"/>
      <c r="S35" s="118" t="s">
        <v>150</v>
      </c>
      <c r="T35" s="118">
        <v>170</v>
      </c>
      <c r="U35" s="118"/>
      <c r="V35" s="118"/>
      <c r="W35" s="118"/>
      <c r="X35" s="118"/>
      <c r="Y35" s="118"/>
      <c r="Z35" s="118"/>
      <c r="AA35" s="118"/>
      <c r="AB35" s="118"/>
      <c r="AC35" s="118"/>
      <c r="AD35" s="118" t="s">
        <v>151</v>
      </c>
      <c r="AE35" s="118" t="s">
        <v>152</v>
      </c>
      <c r="AF35" s="118">
        <v>50</v>
      </c>
      <c r="AG35" s="118"/>
      <c r="AH35" s="118"/>
      <c r="AI35" s="118"/>
    </row>
    <row r="36" spans="1:35" s="25" customFormat="1" ht="47.25" customHeight="1">
      <c r="A36" s="34"/>
      <c r="B36" s="34"/>
      <c r="C36" s="34"/>
      <c r="D36" s="34"/>
      <c r="E36" s="23"/>
      <c r="F36" s="23"/>
      <c r="G36" s="23"/>
      <c r="H36" s="23"/>
      <c r="I36" s="23"/>
      <c r="J36" s="23"/>
      <c r="K36" s="120"/>
      <c r="L36" s="120"/>
      <c r="M36" s="120"/>
      <c r="N36" s="120"/>
      <c r="O36" s="120"/>
      <c r="P36" s="121"/>
      <c r="Q36" s="121"/>
      <c r="R36" s="120"/>
      <c r="S36" s="120" t="s">
        <v>153</v>
      </c>
      <c r="T36" s="120">
        <v>380</v>
      </c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 t="s">
        <v>154</v>
      </c>
      <c r="AF36" s="120">
        <v>20</v>
      </c>
      <c r="AG36" s="120"/>
      <c r="AH36" s="120"/>
      <c r="AI36" s="120"/>
    </row>
    <row r="37" spans="1:35" s="26" customFormat="1" ht="47.2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15"/>
      <c r="L37" s="115"/>
      <c r="M37" s="115"/>
      <c r="N37" s="115"/>
      <c r="O37" s="115"/>
      <c r="P37" s="97"/>
      <c r="Q37" s="97"/>
      <c r="R37" s="115"/>
      <c r="S37" s="115" t="s">
        <v>155</v>
      </c>
      <c r="T37" s="115">
        <v>290</v>
      </c>
      <c r="U37" s="115"/>
      <c r="V37" s="115"/>
      <c r="W37" s="115"/>
      <c r="X37" s="115"/>
      <c r="Y37" s="115"/>
      <c r="Z37" s="115"/>
      <c r="AA37" s="115"/>
      <c r="AB37" s="115"/>
      <c r="AC37" s="115"/>
      <c r="AD37" s="115" t="s">
        <v>156</v>
      </c>
      <c r="AE37" s="115" t="s">
        <v>157</v>
      </c>
      <c r="AF37" s="115">
        <v>130</v>
      </c>
      <c r="AG37" s="115"/>
      <c r="AH37" s="115"/>
      <c r="AI37" s="115"/>
    </row>
    <row r="38" spans="1:35" s="26" customFormat="1" ht="47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115"/>
      <c r="L38" s="115"/>
      <c r="M38" s="115"/>
      <c r="N38" s="115"/>
      <c r="O38" s="115"/>
      <c r="P38" s="97"/>
      <c r="Q38" s="97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 t="s">
        <v>158</v>
      </c>
      <c r="AE38" s="115" t="s">
        <v>159</v>
      </c>
      <c r="AF38" s="115">
        <v>60</v>
      </c>
      <c r="AG38" s="115"/>
      <c r="AH38" s="115"/>
      <c r="AI38" s="115"/>
    </row>
    <row r="39" spans="1:35" s="24" customFormat="1" ht="47.25" customHeight="1" thickBo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122"/>
      <c r="L39" s="122"/>
      <c r="M39" s="122"/>
      <c r="N39" s="122"/>
      <c r="O39" s="122"/>
      <c r="P39" s="123"/>
      <c r="Q39" s="123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 t="s">
        <v>160</v>
      </c>
      <c r="AF39" s="122">
        <v>80</v>
      </c>
      <c r="AG39" s="122"/>
      <c r="AH39" s="122"/>
      <c r="AI39" s="122"/>
    </row>
    <row r="40" spans="1:35" s="28" customFormat="1" ht="62.25" customHeight="1">
      <c r="A40" s="117"/>
      <c r="B40" s="117"/>
      <c r="C40" s="117"/>
      <c r="D40" s="117"/>
      <c r="E40" s="117">
        <v>1725</v>
      </c>
      <c r="F40" s="117"/>
      <c r="G40" s="117"/>
      <c r="H40" s="117"/>
      <c r="I40" s="117"/>
      <c r="J40" s="117"/>
      <c r="K40" s="34" t="s">
        <v>164</v>
      </c>
      <c r="L40" s="34"/>
      <c r="M40" s="34"/>
      <c r="N40" s="34"/>
      <c r="O40" s="34"/>
      <c r="P40" s="34"/>
      <c r="Q40" s="34"/>
      <c r="R40" s="34"/>
      <c r="S40" s="124" t="s">
        <v>248</v>
      </c>
      <c r="T40" s="34">
        <v>1</v>
      </c>
      <c r="U40" s="34"/>
      <c r="V40" s="124" t="s">
        <v>250</v>
      </c>
      <c r="W40" s="34">
        <v>50</v>
      </c>
      <c r="X40" s="34"/>
      <c r="Y40" s="34"/>
      <c r="Z40" s="34"/>
      <c r="AA40" s="34"/>
      <c r="AB40" s="124" t="s">
        <v>259</v>
      </c>
      <c r="AC40" s="34">
        <v>100</v>
      </c>
      <c r="AD40" s="34"/>
      <c r="AE40" s="124" t="s">
        <v>261</v>
      </c>
      <c r="AF40" s="34">
        <v>80</v>
      </c>
      <c r="AG40" s="34"/>
      <c r="AH40" s="34"/>
      <c r="AI40" s="34"/>
    </row>
    <row r="41" spans="1:35" s="26" customFormat="1" ht="132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125" t="s">
        <v>249</v>
      </c>
      <c r="T41" s="34">
        <v>1</v>
      </c>
      <c r="U41" s="34"/>
      <c r="V41" s="124" t="s">
        <v>251</v>
      </c>
      <c r="W41" s="34">
        <v>30</v>
      </c>
      <c r="X41" s="34"/>
      <c r="Y41" s="34"/>
      <c r="Z41" s="34"/>
      <c r="AA41" s="34"/>
      <c r="AB41" s="124" t="s">
        <v>260</v>
      </c>
      <c r="AC41" s="34">
        <v>50</v>
      </c>
      <c r="AD41" s="34"/>
      <c r="AE41" s="124" t="s">
        <v>262</v>
      </c>
      <c r="AF41" s="34">
        <v>50</v>
      </c>
      <c r="AG41" s="34"/>
      <c r="AH41" s="34"/>
      <c r="AI41" s="34"/>
    </row>
    <row r="42" spans="1:35" ht="217.5">
      <c r="A42" s="23"/>
      <c r="B42" s="23"/>
      <c r="C42" s="23"/>
      <c r="D42" s="23"/>
      <c r="E42" s="23">
        <v>1725</v>
      </c>
      <c r="F42" s="23"/>
      <c r="G42" s="23"/>
      <c r="H42" s="23"/>
      <c r="I42" s="23"/>
      <c r="J42" s="23"/>
      <c r="K42" s="34"/>
      <c r="L42" s="34"/>
      <c r="M42" s="34"/>
      <c r="N42" s="34"/>
      <c r="O42" s="34"/>
      <c r="P42" s="34"/>
      <c r="Q42" s="34"/>
      <c r="R42" s="34"/>
      <c r="S42" s="124" t="s">
        <v>162</v>
      </c>
      <c r="T42" s="34">
        <v>1</v>
      </c>
      <c r="U42" s="34"/>
      <c r="V42" s="124"/>
      <c r="W42" s="34"/>
      <c r="X42" s="34"/>
      <c r="Y42" s="34"/>
      <c r="Z42" s="34"/>
      <c r="AA42" s="34"/>
      <c r="AB42" s="34"/>
      <c r="AC42" s="34"/>
      <c r="AD42" s="34"/>
      <c r="AE42" s="124" t="s">
        <v>263</v>
      </c>
      <c r="AF42" s="34">
        <v>50</v>
      </c>
      <c r="AG42" s="34"/>
      <c r="AH42" s="34"/>
      <c r="AI42" s="34"/>
    </row>
    <row r="43" spans="1:35" ht="90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34"/>
      <c r="L43" s="34"/>
      <c r="M43" s="34"/>
      <c r="N43" s="34"/>
      <c r="O43" s="34"/>
      <c r="P43" s="34"/>
      <c r="Q43" s="34"/>
      <c r="R43" s="34"/>
      <c r="S43" s="124" t="s">
        <v>252</v>
      </c>
      <c r="T43" s="34">
        <v>50</v>
      </c>
      <c r="U43" s="34"/>
      <c r="V43" s="124"/>
      <c r="W43" s="34"/>
      <c r="X43" s="34"/>
      <c r="Y43" s="34"/>
      <c r="Z43" s="34"/>
      <c r="AA43" s="34"/>
      <c r="AB43" s="34"/>
      <c r="AC43" s="34"/>
      <c r="AD43" s="34"/>
      <c r="AE43" s="124" t="s">
        <v>163</v>
      </c>
      <c r="AF43" s="34">
        <v>70</v>
      </c>
      <c r="AG43" s="34"/>
      <c r="AH43" s="34"/>
      <c r="AI43" s="34"/>
    </row>
    <row r="44" spans="1:35" ht="90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34"/>
      <c r="L44" s="34"/>
      <c r="M44" s="34"/>
      <c r="N44" s="34"/>
      <c r="O44" s="34"/>
      <c r="P44" s="34"/>
      <c r="Q44" s="34"/>
      <c r="R44" s="34"/>
      <c r="S44" s="124" t="s">
        <v>253</v>
      </c>
      <c r="T44" s="34">
        <v>15</v>
      </c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64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34"/>
      <c r="L45" s="34"/>
      <c r="M45" s="34"/>
      <c r="N45" s="34"/>
      <c r="O45" s="34"/>
      <c r="P45" s="34"/>
      <c r="Q45" s="34"/>
      <c r="R45" s="34"/>
      <c r="S45" s="124" t="s">
        <v>254</v>
      </c>
      <c r="T45" s="34">
        <v>70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ht="64.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34"/>
      <c r="L46" s="34"/>
      <c r="M46" s="34"/>
      <c r="N46" s="34"/>
      <c r="O46" s="34"/>
      <c r="P46" s="34"/>
      <c r="Q46" s="34"/>
      <c r="R46" s="34"/>
      <c r="S46" s="124" t="s">
        <v>255</v>
      </c>
      <c r="T46" s="34">
        <v>300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25.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34"/>
      <c r="L47" s="34"/>
      <c r="M47" s="34"/>
      <c r="N47" s="34"/>
      <c r="O47" s="34"/>
      <c r="P47" s="34"/>
      <c r="Q47" s="34"/>
      <c r="R47" s="34"/>
      <c r="S47" s="125" t="s">
        <v>256</v>
      </c>
      <c r="T47" s="34">
        <v>0.5</v>
      </c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ht="115.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34"/>
      <c r="L48" s="34"/>
      <c r="M48" s="34"/>
      <c r="N48" s="34"/>
      <c r="O48" s="34"/>
      <c r="P48" s="34"/>
      <c r="Q48" s="34"/>
      <c r="R48" s="34"/>
      <c r="S48" s="124" t="s">
        <v>257</v>
      </c>
      <c r="T48" s="34">
        <v>3</v>
      </c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15.5" thickBot="1">
      <c r="A49" s="23"/>
      <c r="B49" s="23"/>
      <c r="C49" s="23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126" t="s">
        <v>258</v>
      </c>
      <c r="T49" s="38">
        <v>3</v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114.7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127" t="s">
        <v>165</v>
      </c>
      <c r="L50" s="128"/>
      <c r="M50" s="129" t="s">
        <v>166</v>
      </c>
      <c r="N50" s="130">
        <v>25</v>
      </c>
      <c r="O50" s="131"/>
      <c r="P50" s="132" t="s">
        <v>167</v>
      </c>
      <c r="Q50" s="133">
        <v>0.6</v>
      </c>
      <c r="R50" s="131"/>
      <c r="S50" s="134" t="s">
        <v>168</v>
      </c>
      <c r="T50" s="133">
        <v>2</v>
      </c>
      <c r="U50" s="131"/>
      <c r="V50" s="135" t="s">
        <v>169</v>
      </c>
      <c r="W50" s="133">
        <v>200</v>
      </c>
      <c r="X50" s="131"/>
      <c r="Y50" s="132" t="s">
        <v>170</v>
      </c>
      <c r="Z50" s="133">
        <v>94</v>
      </c>
      <c r="AA50" s="131"/>
      <c r="AB50" s="132" t="s">
        <v>171</v>
      </c>
      <c r="AC50" s="133">
        <v>90</v>
      </c>
      <c r="AD50" s="131"/>
      <c r="AE50" s="132" t="s">
        <v>172</v>
      </c>
      <c r="AF50" s="133">
        <v>14</v>
      </c>
      <c r="AG50" s="131"/>
      <c r="AH50" s="134"/>
      <c r="AI50" s="133"/>
    </row>
    <row r="51" spans="1:35" ht="127.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136"/>
      <c r="L51" s="128"/>
      <c r="M51" s="129" t="s">
        <v>173</v>
      </c>
      <c r="N51" s="130">
        <v>50</v>
      </c>
      <c r="O51" s="131"/>
      <c r="P51" s="132" t="s">
        <v>174</v>
      </c>
      <c r="Q51" s="133">
        <v>0.1</v>
      </c>
      <c r="R51" s="131"/>
      <c r="S51" s="131"/>
      <c r="T51" s="133"/>
      <c r="U51" s="131"/>
      <c r="V51" s="98" t="s">
        <v>175</v>
      </c>
      <c r="W51" s="137">
        <v>15</v>
      </c>
      <c r="X51" s="131"/>
      <c r="Y51" s="132" t="s">
        <v>176</v>
      </c>
      <c r="Z51" s="133">
        <v>4</v>
      </c>
      <c r="AA51" s="131"/>
      <c r="AB51" s="132" t="s">
        <v>177</v>
      </c>
      <c r="AC51" s="133">
        <v>90</v>
      </c>
      <c r="AD51" s="134" t="s">
        <v>184</v>
      </c>
      <c r="AE51" s="132" t="s">
        <v>178</v>
      </c>
      <c r="AF51" s="133">
        <v>42</v>
      </c>
      <c r="AG51" s="131"/>
      <c r="AH51" s="134"/>
      <c r="AI51" s="133"/>
    </row>
    <row r="52" spans="1:35" ht="14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136"/>
      <c r="L52" s="128"/>
      <c r="M52" s="129" t="s">
        <v>179</v>
      </c>
      <c r="N52" s="130">
        <v>45</v>
      </c>
      <c r="O52" s="131"/>
      <c r="P52" s="138" t="s">
        <v>180</v>
      </c>
      <c r="Q52" s="133">
        <v>0.1</v>
      </c>
      <c r="R52" s="131"/>
      <c r="S52" s="131"/>
      <c r="T52" s="133"/>
      <c r="U52" s="131"/>
      <c r="V52" s="132" t="s">
        <v>181</v>
      </c>
      <c r="W52" s="137">
        <v>0.7</v>
      </c>
      <c r="X52" s="131"/>
      <c r="Y52" s="132" t="s">
        <v>182</v>
      </c>
      <c r="Z52" s="133">
        <v>4</v>
      </c>
      <c r="AA52" s="131"/>
      <c r="AB52" s="132" t="s">
        <v>183</v>
      </c>
      <c r="AC52" s="133">
        <v>32</v>
      </c>
      <c r="AD52" s="134" t="s">
        <v>230</v>
      </c>
      <c r="AE52" s="134" t="s">
        <v>223</v>
      </c>
      <c r="AF52" s="133">
        <v>8</v>
      </c>
      <c r="AG52" s="131"/>
      <c r="AH52" s="134"/>
      <c r="AI52" s="133"/>
    </row>
    <row r="53" spans="1:35" ht="127.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136"/>
      <c r="L53" s="128"/>
      <c r="M53" s="129" t="s">
        <v>185</v>
      </c>
      <c r="N53" s="130">
        <v>130</v>
      </c>
      <c r="O53" s="131"/>
      <c r="P53" s="134" t="s">
        <v>186</v>
      </c>
      <c r="Q53" s="133">
        <v>0.6</v>
      </c>
      <c r="R53" s="131"/>
      <c r="S53" s="131"/>
      <c r="T53" s="131"/>
      <c r="U53" s="131"/>
      <c r="V53" s="132" t="s">
        <v>187</v>
      </c>
      <c r="W53" s="137">
        <v>0.7</v>
      </c>
      <c r="X53" s="131"/>
      <c r="Y53" s="132" t="s">
        <v>188</v>
      </c>
      <c r="Z53" s="133">
        <v>4</v>
      </c>
      <c r="AA53" s="131"/>
      <c r="AB53" s="138" t="s">
        <v>189</v>
      </c>
      <c r="AC53" s="133">
        <v>10</v>
      </c>
      <c r="AD53" s="131"/>
      <c r="AE53" s="138" t="s">
        <v>190</v>
      </c>
      <c r="AF53" s="133">
        <v>1.5</v>
      </c>
      <c r="AG53" s="131"/>
      <c r="AH53" s="134"/>
      <c r="AI53" s="133"/>
    </row>
    <row r="54" spans="1:35" ht="127.5">
      <c r="A54" s="23" t="s">
        <v>484</v>
      </c>
      <c r="B54" s="23">
        <v>9981.09</v>
      </c>
      <c r="C54" s="23">
        <v>72</v>
      </c>
      <c r="D54" s="23">
        <v>3881.57</v>
      </c>
      <c r="E54" s="23"/>
      <c r="F54" s="23"/>
      <c r="G54" s="23"/>
      <c r="H54" s="23"/>
      <c r="I54" s="23"/>
      <c r="J54" s="23"/>
      <c r="K54" s="136"/>
      <c r="L54" s="128"/>
      <c r="M54" s="129" t="s">
        <v>191</v>
      </c>
      <c r="N54" s="130">
        <v>80</v>
      </c>
      <c r="O54" s="131"/>
      <c r="P54" s="134" t="s">
        <v>192</v>
      </c>
      <c r="Q54" s="133">
        <v>1.5</v>
      </c>
      <c r="R54" s="131"/>
      <c r="S54" s="131"/>
      <c r="T54" s="131"/>
      <c r="U54" s="131"/>
      <c r="V54" s="132" t="s">
        <v>193</v>
      </c>
      <c r="W54" s="137">
        <v>0.7</v>
      </c>
      <c r="X54" s="131"/>
      <c r="Y54" s="132" t="s">
        <v>194</v>
      </c>
      <c r="Z54" s="133">
        <v>43</v>
      </c>
      <c r="AA54" s="131"/>
      <c r="AB54" s="132"/>
      <c r="AC54" s="133"/>
      <c r="AD54" s="131"/>
      <c r="AE54" s="132" t="s">
        <v>195</v>
      </c>
      <c r="AF54" s="133">
        <v>14</v>
      </c>
      <c r="AG54" s="131"/>
      <c r="AH54" s="134"/>
      <c r="AI54" s="133"/>
    </row>
    <row r="55" spans="1:35" ht="10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39"/>
      <c r="L55" s="14"/>
      <c r="M55" s="140"/>
      <c r="N55" s="141"/>
      <c r="O55" s="131"/>
      <c r="P55" s="138" t="s">
        <v>196</v>
      </c>
      <c r="Q55" s="133">
        <v>1.5</v>
      </c>
      <c r="R55" s="131"/>
      <c r="S55" s="131"/>
      <c r="T55" s="131"/>
      <c r="U55" s="131"/>
      <c r="V55" s="132" t="s">
        <v>197</v>
      </c>
      <c r="W55" s="137">
        <v>0.7</v>
      </c>
      <c r="X55" s="131"/>
      <c r="Y55" s="132" t="s">
        <v>198</v>
      </c>
      <c r="Z55" s="133">
        <v>259</v>
      </c>
      <c r="AA55" s="131"/>
      <c r="AB55" s="134"/>
      <c r="AC55" s="142"/>
      <c r="AD55" s="131"/>
      <c r="AE55" s="134" t="s">
        <v>199</v>
      </c>
      <c r="AF55" s="133">
        <v>0.25</v>
      </c>
      <c r="AG55" s="131"/>
      <c r="AH55" s="134"/>
      <c r="AI55" s="133"/>
    </row>
    <row r="56" spans="1:35" ht="76.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139"/>
      <c r="L56" s="14"/>
      <c r="M56" s="143"/>
      <c r="N56" s="143"/>
      <c r="O56" s="131"/>
      <c r="P56" s="134" t="s">
        <v>200</v>
      </c>
      <c r="Q56" s="133">
        <v>1.5</v>
      </c>
      <c r="R56" s="131"/>
      <c r="S56" s="131"/>
      <c r="T56" s="131"/>
      <c r="U56" s="131"/>
      <c r="V56" s="132" t="s">
        <v>201</v>
      </c>
      <c r="W56" s="137">
        <v>0.7</v>
      </c>
      <c r="X56" s="131"/>
      <c r="Y56" s="132"/>
      <c r="Z56" s="133"/>
      <c r="AA56" s="131"/>
      <c r="AB56" s="131"/>
      <c r="AC56" s="142"/>
      <c r="AD56" s="131"/>
      <c r="AE56" s="132" t="s">
        <v>202</v>
      </c>
      <c r="AF56" s="133">
        <v>0.65</v>
      </c>
      <c r="AG56" s="131"/>
      <c r="AH56" s="134"/>
      <c r="AI56" s="133"/>
    </row>
    <row r="57" spans="1:35" ht="216.7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139"/>
      <c r="L57" s="14"/>
      <c r="M57" s="143"/>
      <c r="N57" s="143"/>
      <c r="O57" s="131"/>
      <c r="P57" s="134" t="s">
        <v>203</v>
      </c>
      <c r="Q57" s="133">
        <v>1.5</v>
      </c>
      <c r="R57" s="131"/>
      <c r="S57" s="131"/>
      <c r="T57" s="131"/>
      <c r="U57" s="131"/>
      <c r="V57" s="132" t="s">
        <v>204</v>
      </c>
      <c r="W57" s="137">
        <v>0.7</v>
      </c>
      <c r="X57" s="131"/>
      <c r="Y57" s="132"/>
      <c r="Z57" s="142"/>
      <c r="AA57" s="131"/>
      <c r="AB57" s="131"/>
      <c r="AC57" s="142"/>
      <c r="AD57" s="131"/>
      <c r="AE57" s="138" t="s">
        <v>205</v>
      </c>
      <c r="AF57" s="133">
        <v>20</v>
      </c>
      <c r="AG57" s="131"/>
      <c r="AH57" s="134"/>
      <c r="AI57" s="133"/>
    </row>
    <row r="58" spans="1:35" ht="63.7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139"/>
      <c r="L58" s="14"/>
      <c r="M58" s="143"/>
      <c r="N58" s="143"/>
      <c r="O58" s="131"/>
      <c r="P58" s="134" t="s">
        <v>206</v>
      </c>
      <c r="Q58" s="133">
        <v>1.5</v>
      </c>
      <c r="R58" s="131"/>
      <c r="S58" s="131"/>
      <c r="T58" s="131"/>
      <c r="U58" s="131"/>
      <c r="V58" s="132" t="s">
        <v>207</v>
      </c>
      <c r="W58" s="137">
        <v>0.7</v>
      </c>
      <c r="X58" s="131"/>
      <c r="Y58" s="132"/>
      <c r="Z58" s="142"/>
      <c r="AA58" s="131"/>
      <c r="AB58" s="131"/>
      <c r="AC58" s="142"/>
      <c r="AD58" s="131"/>
      <c r="AE58" s="134" t="s">
        <v>208</v>
      </c>
      <c r="AF58" s="133">
        <v>15</v>
      </c>
      <c r="AG58" s="131"/>
      <c r="AH58" s="134"/>
      <c r="AI58" s="133"/>
    </row>
    <row r="59" spans="1:35" ht="114.7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139"/>
      <c r="L59" s="14"/>
      <c r="M59" s="143"/>
      <c r="N59" s="143"/>
      <c r="O59" s="131"/>
      <c r="P59" s="134" t="s">
        <v>209</v>
      </c>
      <c r="Q59" s="133">
        <v>1</v>
      </c>
      <c r="R59" s="131"/>
      <c r="S59" s="131"/>
      <c r="T59" s="131"/>
      <c r="U59" s="131"/>
      <c r="V59" s="132" t="s">
        <v>210</v>
      </c>
      <c r="W59" s="137">
        <v>0.7</v>
      </c>
      <c r="X59" s="131"/>
      <c r="Y59" s="132"/>
      <c r="Z59" s="142"/>
      <c r="AA59" s="131"/>
      <c r="AB59" s="131"/>
      <c r="AC59" s="142"/>
      <c r="AD59" s="131"/>
      <c r="AE59" s="134" t="s">
        <v>211</v>
      </c>
      <c r="AF59" s="133">
        <v>15</v>
      </c>
      <c r="AG59" s="131"/>
      <c r="AH59" s="134"/>
      <c r="AI59" s="133"/>
    </row>
    <row r="60" spans="1:35" ht="10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139"/>
      <c r="L60" s="14"/>
      <c r="M60" s="144"/>
      <c r="N60" s="144"/>
      <c r="O60" s="131"/>
      <c r="P60" s="134" t="s">
        <v>212</v>
      </c>
      <c r="Q60" s="133">
        <v>0.4</v>
      </c>
      <c r="R60" s="131"/>
      <c r="S60" s="131"/>
      <c r="T60" s="131"/>
      <c r="U60" s="131"/>
      <c r="V60" s="132" t="s">
        <v>213</v>
      </c>
      <c r="W60" s="137">
        <v>15</v>
      </c>
      <c r="X60" s="131"/>
      <c r="Y60" s="132"/>
      <c r="Z60" s="142"/>
      <c r="AA60" s="131"/>
      <c r="AB60" s="131"/>
      <c r="AC60" s="142"/>
      <c r="AD60" s="131"/>
      <c r="AE60" s="134" t="s">
        <v>214</v>
      </c>
      <c r="AF60" s="133">
        <v>8</v>
      </c>
      <c r="AG60" s="131"/>
      <c r="AH60" s="134"/>
      <c r="AI60" s="133"/>
    </row>
    <row r="61" spans="1:35" ht="89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139"/>
      <c r="L61" s="14"/>
      <c r="M61" s="144"/>
      <c r="N61" s="144"/>
      <c r="O61" s="131"/>
      <c r="P61" s="134" t="s">
        <v>215</v>
      </c>
      <c r="Q61" s="133">
        <v>0.2</v>
      </c>
      <c r="R61" s="131"/>
      <c r="S61" s="131"/>
      <c r="T61" s="131"/>
      <c r="U61" s="131"/>
      <c r="V61" s="132" t="s">
        <v>216</v>
      </c>
      <c r="W61" s="137">
        <v>15</v>
      </c>
      <c r="X61" s="131"/>
      <c r="Y61" s="132"/>
      <c r="Z61" s="142"/>
      <c r="AA61" s="131"/>
      <c r="AB61" s="131"/>
      <c r="AC61" s="142"/>
      <c r="AD61" s="131"/>
      <c r="AE61" s="134" t="s">
        <v>217</v>
      </c>
      <c r="AF61" s="133">
        <v>1.5</v>
      </c>
      <c r="AG61" s="131"/>
      <c r="AH61" s="134"/>
      <c r="AI61" s="133"/>
    </row>
    <row r="62" spans="1:35" ht="5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139"/>
      <c r="L62" s="14"/>
      <c r="M62" s="144"/>
      <c r="N62" s="144"/>
      <c r="O62" s="131"/>
      <c r="P62" s="134" t="s">
        <v>218</v>
      </c>
      <c r="Q62" s="133">
        <v>0.2</v>
      </c>
      <c r="R62" s="131"/>
      <c r="S62" s="131"/>
      <c r="T62" s="131"/>
      <c r="U62" s="131"/>
      <c r="V62" s="132"/>
      <c r="W62" s="137"/>
      <c r="X62" s="131"/>
      <c r="Y62" s="132"/>
      <c r="Z62" s="133"/>
      <c r="AA62" s="131"/>
      <c r="AB62" s="131"/>
      <c r="AC62" s="142"/>
      <c r="AD62" s="131"/>
      <c r="AE62" s="134" t="s">
        <v>219</v>
      </c>
      <c r="AF62" s="133">
        <v>1.5</v>
      </c>
      <c r="AG62" s="131"/>
      <c r="AH62" s="134"/>
      <c r="AI62" s="133"/>
    </row>
    <row r="63" spans="1:35" ht="89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139"/>
      <c r="L63" s="14"/>
      <c r="M63" s="144"/>
      <c r="N63" s="144"/>
      <c r="O63" s="131"/>
      <c r="P63" s="134" t="s">
        <v>220</v>
      </c>
      <c r="Q63" s="133">
        <v>0.6</v>
      </c>
      <c r="R63" s="131"/>
      <c r="S63" s="131"/>
      <c r="T63" s="131"/>
      <c r="U63" s="131"/>
      <c r="V63" s="132"/>
      <c r="W63" s="138"/>
      <c r="X63" s="131"/>
      <c r="Y63" s="132"/>
      <c r="Z63" s="142"/>
      <c r="AA63" s="131"/>
      <c r="AB63" s="131"/>
      <c r="AC63" s="142"/>
      <c r="AD63" s="131"/>
      <c r="AE63" s="134" t="s">
        <v>221</v>
      </c>
      <c r="AF63" s="133">
        <v>1.5</v>
      </c>
      <c r="AG63" s="131"/>
      <c r="AH63" s="134"/>
      <c r="AI63" s="133"/>
    </row>
    <row r="64" spans="1:35" ht="38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139"/>
      <c r="L64" s="14"/>
      <c r="M64" s="14"/>
      <c r="N64" s="14"/>
      <c r="O64" s="131"/>
      <c r="P64" s="134" t="s">
        <v>222</v>
      </c>
      <c r="Q64" s="133">
        <v>3.7</v>
      </c>
      <c r="R64" s="131"/>
      <c r="S64" s="131"/>
      <c r="T64" s="131"/>
      <c r="U64" s="131"/>
      <c r="V64" s="132"/>
      <c r="W64" s="138"/>
      <c r="X64" s="131"/>
      <c r="Y64" s="132"/>
      <c r="Z64" s="142"/>
      <c r="AA64" s="131"/>
      <c r="AB64" s="131"/>
      <c r="AC64" s="142"/>
      <c r="AD64" s="11"/>
      <c r="AE64" s="134"/>
      <c r="AF64" s="133"/>
      <c r="AG64" s="131"/>
      <c r="AH64" s="134"/>
      <c r="AI64" s="134"/>
    </row>
    <row r="65" spans="1:35" ht="38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139"/>
      <c r="L65" s="14"/>
      <c r="M65" s="14"/>
      <c r="N65" s="14"/>
      <c r="O65" s="131"/>
      <c r="P65" s="134" t="s">
        <v>224</v>
      </c>
      <c r="Q65" s="133">
        <v>1</v>
      </c>
      <c r="R65" s="131"/>
      <c r="S65" s="131"/>
      <c r="T65" s="131"/>
      <c r="U65" s="131"/>
      <c r="V65" s="132"/>
      <c r="W65" s="138"/>
      <c r="X65" s="131"/>
      <c r="Y65" s="132"/>
      <c r="Z65" s="142"/>
      <c r="AA65" s="131"/>
      <c r="AB65" s="131"/>
      <c r="AC65" s="142"/>
      <c r="AD65" s="131"/>
      <c r="AE65" s="131"/>
      <c r="AF65" s="142"/>
      <c r="AG65" s="131"/>
      <c r="AH65" s="134"/>
      <c r="AI65" s="134"/>
    </row>
    <row r="66" spans="1:35" ht="38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139"/>
      <c r="L66" s="14"/>
      <c r="M66" s="14"/>
      <c r="N66" s="14"/>
      <c r="O66" s="131"/>
      <c r="P66" s="134" t="s">
        <v>225</v>
      </c>
      <c r="Q66" s="133">
        <v>112</v>
      </c>
      <c r="R66" s="131"/>
      <c r="S66" s="131"/>
      <c r="T66" s="131"/>
      <c r="U66" s="131"/>
      <c r="V66" s="132"/>
      <c r="W66" s="138"/>
      <c r="X66" s="131"/>
      <c r="Y66" s="134"/>
      <c r="Z66" s="133"/>
      <c r="AA66" s="134"/>
      <c r="AB66" s="134"/>
      <c r="AC66" s="133"/>
      <c r="AD66" s="134"/>
      <c r="AE66" s="134"/>
      <c r="AF66" s="133"/>
      <c r="AG66" s="134"/>
      <c r="AH66" s="134"/>
      <c r="AI66" s="134"/>
    </row>
    <row r="67" spans="1:35" ht="15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139"/>
      <c r="L67" s="14"/>
      <c r="M67" s="14"/>
      <c r="N67" s="14"/>
      <c r="O67" s="131"/>
      <c r="P67" s="134" t="s">
        <v>226</v>
      </c>
      <c r="Q67" s="133">
        <v>1.5</v>
      </c>
      <c r="R67" s="131"/>
      <c r="S67" s="131"/>
      <c r="T67" s="131"/>
      <c r="U67" s="131"/>
      <c r="V67" s="132"/>
      <c r="W67" s="138"/>
      <c r="X67" s="131"/>
      <c r="Y67" s="134"/>
      <c r="Z67" s="133"/>
      <c r="AA67" s="134"/>
      <c r="AB67" s="134"/>
      <c r="AC67" s="133"/>
      <c r="AD67" s="134"/>
      <c r="AE67" s="134"/>
      <c r="AF67" s="133"/>
      <c r="AG67" s="134"/>
      <c r="AH67" s="134"/>
      <c r="AI67" s="133"/>
    </row>
    <row r="68" spans="1:35" ht="127.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139"/>
      <c r="L68" s="14"/>
      <c r="M68" s="14"/>
      <c r="N68" s="14"/>
      <c r="O68" s="131"/>
      <c r="P68" s="134" t="s">
        <v>227</v>
      </c>
      <c r="Q68" s="133">
        <v>2.5</v>
      </c>
      <c r="R68" s="131"/>
      <c r="S68" s="131"/>
      <c r="T68" s="131"/>
      <c r="U68" s="131"/>
      <c r="V68" s="132"/>
      <c r="W68" s="138"/>
      <c r="X68" s="131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</row>
    <row r="69" spans="1:35" ht="63.7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139"/>
      <c r="L69" s="14"/>
      <c r="M69" s="14"/>
      <c r="N69" s="14"/>
      <c r="O69" s="131"/>
      <c r="P69" s="134" t="s">
        <v>228</v>
      </c>
      <c r="Q69" s="133">
        <v>4</v>
      </c>
      <c r="R69" s="131"/>
      <c r="S69" s="131"/>
      <c r="T69" s="131"/>
      <c r="U69" s="131"/>
      <c r="V69" s="132"/>
      <c r="W69" s="138"/>
      <c r="X69" s="131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</row>
    <row r="70" spans="1:35" s="24" customFormat="1" ht="39" thickBo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145"/>
      <c r="L70" s="146"/>
      <c r="M70" s="146"/>
      <c r="N70" s="146"/>
      <c r="O70" s="147"/>
      <c r="P70" s="103" t="s">
        <v>229</v>
      </c>
      <c r="Q70" s="148">
        <v>30</v>
      </c>
      <c r="R70" s="147"/>
      <c r="S70" s="147"/>
      <c r="T70" s="147"/>
      <c r="U70" s="147"/>
      <c r="V70" s="149"/>
      <c r="W70" s="150"/>
      <c r="X70" s="147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89.25">
      <c r="A71" s="23"/>
      <c r="B71" s="23"/>
      <c r="C71" s="23"/>
      <c r="D71" s="23"/>
      <c r="E71" s="23">
        <v>503</v>
      </c>
      <c r="F71" s="23"/>
      <c r="G71" s="23"/>
      <c r="H71" s="23"/>
      <c r="I71" s="23"/>
      <c r="J71" s="23"/>
      <c r="K71" s="151" t="s">
        <v>247</v>
      </c>
      <c r="L71" s="152"/>
      <c r="M71" s="152"/>
      <c r="N71" s="152"/>
      <c r="O71" s="153"/>
      <c r="P71" s="11"/>
      <c r="Q71" s="154"/>
      <c r="R71" s="155" t="s">
        <v>231</v>
      </c>
      <c r="S71" s="156" t="s">
        <v>232</v>
      </c>
      <c r="T71" s="157">
        <v>1.5</v>
      </c>
      <c r="U71" s="158"/>
      <c r="V71" s="155" t="s">
        <v>233</v>
      </c>
      <c r="W71" s="159">
        <v>100</v>
      </c>
      <c r="X71" s="15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5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14"/>
      <c r="L72" s="14"/>
      <c r="M72" s="14"/>
      <c r="N72" s="14"/>
      <c r="O72" s="14"/>
      <c r="P72" s="14"/>
      <c r="Q72" s="14"/>
      <c r="R72" s="160" t="s">
        <v>234</v>
      </c>
      <c r="S72" s="160" t="s">
        <v>235</v>
      </c>
      <c r="T72" s="161">
        <v>1.5</v>
      </c>
      <c r="U72" s="128"/>
      <c r="V72" s="160" t="s">
        <v>236</v>
      </c>
      <c r="W72" s="162">
        <v>10</v>
      </c>
      <c r="X72" s="14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89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14"/>
      <c r="L73" s="14"/>
      <c r="M73" s="14"/>
      <c r="N73" s="14"/>
      <c r="O73" s="14"/>
      <c r="P73" s="14"/>
      <c r="Q73" s="14"/>
      <c r="R73" s="160" t="s">
        <v>237</v>
      </c>
      <c r="S73" s="160" t="s">
        <v>238</v>
      </c>
      <c r="T73" s="161">
        <v>30</v>
      </c>
      <c r="U73" s="128"/>
      <c r="V73" s="160" t="s">
        <v>239</v>
      </c>
      <c r="W73" s="162">
        <v>0.5</v>
      </c>
      <c r="X73" s="14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38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14"/>
      <c r="L74" s="14"/>
      <c r="M74" s="14"/>
      <c r="N74" s="14"/>
      <c r="O74" s="14"/>
      <c r="P74" s="14"/>
      <c r="Q74" s="14"/>
      <c r="R74" s="160" t="s">
        <v>240</v>
      </c>
      <c r="S74" s="160" t="s">
        <v>241</v>
      </c>
      <c r="T74" s="161">
        <v>25</v>
      </c>
      <c r="U74" s="128"/>
      <c r="V74" s="160"/>
      <c r="W74" s="14"/>
      <c r="X74" s="14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5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14"/>
      <c r="L75" s="14"/>
      <c r="M75" s="14"/>
      <c r="N75" s="14"/>
      <c r="O75" s="14"/>
      <c r="P75" s="14"/>
      <c r="Q75" s="14"/>
      <c r="R75" s="160" t="s">
        <v>242</v>
      </c>
      <c r="S75" s="160" t="s">
        <v>243</v>
      </c>
      <c r="T75" s="161">
        <v>1.5</v>
      </c>
      <c r="U75" s="128"/>
      <c r="V75" s="160"/>
      <c r="W75" s="14"/>
      <c r="X75" s="14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38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14"/>
      <c r="L76" s="14"/>
      <c r="M76" s="14"/>
      <c r="N76" s="14"/>
      <c r="O76" s="14"/>
      <c r="P76" s="14"/>
      <c r="Q76" s="14"/>
      <c r="R76" s="160"/>
      <c r="S76" s="160" t="s">
        <v>244</v>
      </c>
      <c r="T76" s="161">
        <v>1.5</v>
      </c>
      <c r="U76" s="128"/>
      <c r="V76" s="160"/>
      <c r="W76" s="14"/>
      <c r="X76" s="14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14.7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14"/>
      <c r="L77" s="14"/>
      <c r="M77" s="14"/>
      <c r="N77" s="14"/>
      <c r="O77" s="14"/>
      <c r="P77" s="14"/>
      <c r="Q77" s="14"/>
      <c r="R77" s="128"/>
      <c r="S77" s="160" t="s">
        <v>245</v>
      </c>
      <c r="T77" s="161">
        <v>5</v>
      </c>
      <c r="U77" s="128"/>
      <c r="V77" s="160"/>
      <c r="W77" s="14"/>
      <c r="X77" s="14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s="24" customFormat="1" ht="64.5" thickBo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146"/>
      <c r="L78" s="146"/>
      <c r="M78" s="146"/>
      <c r="N78" s="146"/>
      <c r="O78" s="146"/>
      <c r="P78" s="146"/>
      <c r="Q78" s="146"/>
      <c r="R78" s="163"/>
      <c r="S78" s="164" t="s">
        <v>246</v>
      </c>
      <c r="T78" s="165">
        <v>250</v>
      </c>
      <c r="U78" s="163"/>
      <c r="V78" s="164"/>
      <c r="W78" s="146"/>
      <c r="X78" s="146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s="43" customFormat="1" ht="78" thickBot="1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7" t="s">
        <v>264</v>
      </c>
      <c r="L79" s="166"/>
      <c r="M79" s="168" t="s">
        <v>265</v>
      </c>
      <c r="N79" s="168">
        <v>485</v>
      </c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</row>
    <row r="80" spans="1:35" s="44" customFormat="1" ht="108">
      <c r="A80" s="23"/>
      <c r="B80" s="23"/>
      <c r="C80" s="23"/>
      <c r="D80" s="23"/>
      <c r="E80" s="23"/>
      <c r="F80" s="23"/>
      <c r="G80" s="23"/>
      <c r="H80" s="23"/>
      <c r="I80" s="23"/>
      <c r="J80" s="169" t="s">
        <v>266</v>
      </c>
      <c r="K80" s="170" t="s">
        <v>267</v>
      </c>
      <c r="L80" s="171" t="s">
        <v>268</v>
      </c>
      <c r="M80" s="172" t="s">
        <v>269</v>
      </c>
      <c r="N80" s="173"/>
      <c r="O80" s="174" t="s">
        <v>270</v>
      </c>
      <c r="P80" s="174" t="s">
        <v>271</v>
      </c>
      <c r="Q80" s="174"/>
      <c r="R80" s="175" t="s">
        <v>272</v>
      </c>
      <c r="S80" s="172" t="s">
        <v>273</v>
      </c>
      <c r="T80" s="173" t="s">
        <v>274</v>
      </c>
      <c r="U80" s="170" t="s">
        <v>275</v>
      </c>
      <c r="V80" s="172" t="s">
        <v>276</v>
      </c>
      <c r="W80" s="173" t="s">
        <v>277</v>
      </c>
      <c r="X80" s="170" t="s">
        <v>278</v>
      </c>
      <c r="Y80" s="174" t="s">
        <v>279</v>
      </c>
      <c r="Z80" s="173" t="s">
        <v>280</v>
      </c>
      <c r="AA80" s="131"/>
      <c r="AB80" s="172" t="s">
        <v>281</v>
      </c>
      <c r="AC80" s="173"/>
      <c r="AD80" s="170" t="s">
        <v>282</v>
      </c>
      <c r="AE80" s="172" t="s">
        <v>283</v>
      </c>
      <c r="AF80" s="173"/>
      <c r="AG80" s="176"/>
      <c r="AH80" s="131"/>
      <c r="AI80" s="131"/>
    </row>
    <row r="81" spans="1:35" ht="84">
      <c r="A81" s="23"/>
      <c r="B81" s="23"/>
      <c r="C81" s="23"/>
      <c r="D81" s="23"/>
      <c r="E81" s="23"/>
      <c r="F81" s="23"/>
      <c r="G81" s="23"/>
      <c r="H81" s="23"/>
      <c r="I81" s="23"/>
      <c r="J81" s="169"/>
      <c r="K81" s="170"/>
      <c r="L81" s="171"/>
      <c r="M81" s="172" t="s">
        <v>284</v>
      </c>
      <c r="N81" s="173">
        <v>35</v>
      </c>
      <c r="O81" s="174"/>
      <c r="P81" s="174" t="s">
        <v>285</v>
      </c>
      <c r="Q81" s="174" t="s">
        <v>286</v>
      </c>
      <c r="R81" s="175" t="s">
        <v>287</v>
      </c>
      <c r="S81" s="172" t="s">
        <v>288</v>
      </c>
      <c r="T81" s="173" t="s">
        <v>289</v>
      </c>
      <c r="U81" s="172" t="s">
        <v>290</v>
      </c>
      <c r="V81" s="172" t="s">
        <v>114</v>
      </c>
      <c r="W81" s="173" t="s">
        <v>291</v>
      </c>
      <c r="X81" s="172" t="s">
        <v>292</v>
      </c>
      <c r="Y81" s="172" t="s">
        <v>293</v>
      </c>
      <c r="Z81" s="173" t="s">
        <v>294</v>
      </c>
      <c r="AA81" s="131"/>
      <c r="AB81" s="172" t="s">
        <v>295</v>
      </c>
      <c r="AC81" s="173">
        <v>232.5</v>
      </c>
      <c r="AD81" s="170" t="s">
        <v>296</v>
      </c>
      <c r="AE81" s="172" t="s">
        <v>297</v>
      </c>
      <c r="AF81" s="173">
        <v>46.2</v>
      </c>
      <c r="AG81" s="176"/>
      <c r="AH81" s="131"/>
      <c r="AI81" s="131"/>
    </row>
    <row r="82" spans="1:35" ht="60">
      <c r="A82" s="23"/>
      <c r="B82" s="23"/>
      <c r="C82" s="23"/>
      <c r="D82" s="23"/>
      <c r="E82" s="23"/>
      <c r="F82" s="23"/>
      <c r="G82" s="23"/>
      <c r="H82" s="23"/>
      <c r="I82" s="23"/>
      <c r="J82" s="169"/>
      <c r="K82" s="170"/>
      <c r="L82" s="171" t="s">
        <v>298</v>
      </c>
      <c r="M82" s="172" t="s">
        <v>299</v>
      </c>
      <c r="N82" s="173" t="s">
        <v>300</v>
      </c>
      <c r="O82" s="174"/>
      <c r="P82" s="174" t="s">
        <v>301</v>
      </c>
      <c r="Q82" s="174" t="s">
        <v>286</v>
      </c>
      <c r="R82" s="169" t="s">
        <v>302</v>
      </c>
      <c r="S82" s="170" t="s">
        <v>303</v>
      </c>
      <c r="T82" s="173" t="s">
        <v>304</v>
      </c>
      <c r="U82" s="170" t="s">
        <v>305</v>
      </c>
      <c r="V82" s="170" t="s">
        <v>306</v>
      </c>
      <c r="W82" s="173" t="s">
        <v>307</v>
      </c>
      <c r="X82" s="172" t="s">
        <v>308</v>
      </c>
      <c r="Y82" s="172" t="s">
        <v>309</v>
      </c>
      <c r="Z82" s="173" t="s">
        <v>310</v>
      </c>
      <c r="AA82" s="131"/>
      <c r="AB82" s="172" t="s">
        <v>311</v>
      </c>
      <c r="AC82" s="173" t="s">
        <v>312</v>
      </c>
      <c r="AD82" s="170" t="s">
        <v>313</v>
      </c>
      <c r="AE82" s="170" t="s">
        <v>314</v>
      </c>
      <c r="AF82" s="173" t="s">
        <v>315</v>
      </c>
      <c r="AG82" s="176"/>
      <c r="AH82" s="131"/>
      <c r="AI82" s="131"/>
    </row>
    <row r="83" spans="1:35" s="29" customFormat="1" ht="96">
      <c r="A83" s="23"/>
      <c r="B83" s="23"/>
      <c r="C83" s="23"/>
      <c r="D83" s="23"/>
      <c r="E83" s="23"/>
      <c r="F83" s="23"/>
      <c r="G83" s="23"/>
      <c r="H83" s="23"/>
      <c r="I83" s="23"/>
      <c r="J83" s="169"/>
      <c r="K83" s="170"/>
      <c r="L83" s="171" t="s">
        <v>316</v>
      </c>
      <c r="M83" s="177" t="s">
        <v>317</v>
      </c>
      <c r="N83" s="178">
        <v>34.200000000000003</v>
      </c>
      <c r="O83" s="174"/>
      <c r="P83" s="174" t="s">
        <v>318</v>
      </c>
      <c r="Q83" s="174">
        <v>10</v>
      </c>
      <c r="R83" s="175"/>
      <c r="S83" s="172"/>
      <c r="T83" s="173"/>
      <c r="U83" s="170" t="s">
        <v>319</v>
      </c>
      <c r="V83" s="170" t="s">
        <v>320</v>
      </c>
      <c r="W83" s="173" t="s">
        <v>321</v>
      </c>
      <c r="X83" s="170" t="s">
        <v>322</v>
      </c>
      <c r="Y83" s="172" t="s">
        <v>323</v>
      </c>
      <c r="Z83" s="173" t="s">
        <v>324</v>
      </c>
      <c r="AA83" s="131"/>
      <c r="AB83" s="172" t="s">
        <v>325</v>
      </c>
      <c r="AC83" s="173" t="s">
        <v>326</v>
      </c>
      <c r="AD83" s="170" t="s">
        <v>327</v>
      </c>
      <c r="AE83" s="172" t="s">
        <v>328</v>
      </c>
      <c r="AF83" s="173" t="s">
        <v>280</v>
      </c>
      <c r="AG83" s="176"/>
      <c r="AH83" s="131"/>
      <c r="AI83" s="131"/>
    </row>
    <row r="84" spans="1:35" s="29" customFormat="1" ht="72">
      <c r="A84" s="23"/>
      <c r="B84" s="23"/>
      <c r="C84" s="23"/>
      <c r="D84" s="23"/>
      <c r="E84" s="23"/>
      <c r="F84" s="23"/>
      <c r="G84" s="23"/>
      <c r="H84" s="23"/>
      <c r="I84" s="23"/>
      <c r="J84" s="169"/>
      <c r="K84" s="170"/>
      <c r="L84" s="171" t="s">
        <v>329</v>
      </c>
      <c r="M84" s="172"/>
      <c r="N84" s="173"/>
      <c r="O84" s="174"/>
      <c r="P84" s="174" t="s">
        <v>330</v>
      </c>
      <c r="Q84" s="174">
        <v>2</v>
      </c>
      <c r="R84" s="175"/>
      <c r="S84" s="172"/>
      <c r="T84" s="173"/>
      <c r="U84" s="170" t="s">
        <v>331</v>
      </c>
      <c r="V84" s="170" t="s">
        <v>332</v>
      </c>
      <c r="W84" s="173" t="s">
        <v>333</v>
      </c>
      <c r="X84" s="179" t="s">
        <v>334</v>
      </c>
      <c r="Y84" s="174" t="s">
        <v>335</v>
      </c>
      <c r="Z84" s="173"/>
      <c r="AA84" s="131"/>
      <c r="AB84" s="172" t="s">
        <v>336</v>
      </c>
      <c r="AC84" s="173" t="s">
        <v>337</v>
      </c>
      <c r="AD84" s="170" t="s">
        <v>338</v>
      </c>
      <c r="AE84" s="172" t="s">
        <v>339</v>
      </c>
      <c r="AF84" s="173" t="s">
        <v>340</v>
      </c>
      <c r="AG84" s="176"/>
      <c r="AH84" s="131"/>
      <c r="AI84" s="131"/>
    </row>
    <row r="85" spans="1:35" s="29" customFormat="1" ht="84">
      <c r="A85" s="23"/>
      <c r="B85" s="23"/>
      <c r="C85" s="23"/>
      <c r="D85" s="23"/>
      <c r="E85" s="23"/>
      <c r="F85" s="23"/>
      <c r="G85" s="23"/>
      <c r="H85" s="23"/>
      <c r="I85" s="23"/>
      <c r="J85" s="169"/>
      <c r="K85" s="170"/>
      <c r="L85" s="171" t="s">
        <v>341</v>
      </c>
      <c r="M85" s="177" t="s">
        <v>342</v>
      </c>
      <c r="N85" s="178" t="s">
        <v>343</v>
      </c>
      <c r="O85" s="174"/>
      <c r="P85" s="174" t="s">
        <v>344</v>
      </c>
      <c r="Q85" s="174">
        <v>1</v>
      </c>
      <c r="R85" s="175"/>
      <c r="S85" s="172"/>
      <c r="T85" s="173"/>
      <c r="U85" s="170" t="s">
        <v>345</v>
      </c>
      <c r="V85" s="170" t="s">
        <v>346</v>
      </c>
      <c r="W85" s="173" t="s">
        <v>312</v>
      </c>
      <c r="X85" s="170" t="s">
        <v>347</v>
      </c>
      <c r="Y85" s="172" t="s">
        <v>348</v>
      </c>
      <c r="Z85" s="173">
        <v>1.2</v>
      </c>
      <c r="AA85" s="131"/>
      <c r="AB85" s="14"/>
      <c r="AC85" s="14"/>
      <c r="AD85" s="170" t="s">
        <v>349</v>
      </c>
      <c r="AE85" s="170" t="s">
        <v>350</v>
      </c>
      <c r="AF85" s="173" t="s">
        <v>312</v>
      </c>
      <c r="AG85" s="176"/>
      <c r="AH85" s="131"/>
      <c r="AI85" s="131"/>
    </row>
    <row r="86" spans="1:35" s="29" customFormat="1" ht="72">
      <c r="A86" s="23"/>
      <c r="B86" s="23"/>
      <c r="C86" s="23"/>
      <c r="D86" s="23"/>
      <c r="E86" s="23"/>
      <c r="F86" s="23"/>
      <c r="G86" s="23"/>
      <c r="H86" s="23"/>
      <c r="I86" s="23"/>
      <c r="J86" s="169"/>
      <c r="K86" s="170"/>
      <c r="L86" s="171"/>
      <c r="M86" s="172" t="s">
        <v>351</v>
      </c>
      <c r="N86" s="173" t="s">
        <v>352</v>
      </c>
      <c r="O86" s="174"/>
      <c r="P86" s="174" t="s">
        <v>353</v>
      </c>
      <c r="Q86" s="174">
        <v>20</v>
      </c>
      <c r="R86" s="175"/>
      <c r="S86" s="172"/>
      <c r="T86" s="173"/>
      <c r="U86" s="170" t="s">
        <v>354</v>
      </c>
      <c r="V86" s="170" t="s">
        <v>355</v>
      </c>
      <c r="W86" s="173" t="s">
        <v>356</v>
      </c>
      <c r="X86" s="170"/>
      <c r="Y86" s="170" t="s">
        <v>357</v>
      </c>
      <c r="Z86" s="173">
        <v>2</v>
      </c>
      <c r="AA86" s="131"/>
      <c r="AB86" s="172"/>
      <c r="AC86" s="170"/>
      <c r="AD86" s="170" t="s">
        <v>358</v>
      </c>
      <c r="AE86" s="170" t="s">
        <v>359</v>
      </c>
      <c r="AF86" s="173" t="s">
        <v>360</v>
      </c>
      <c r="AG86" s="176"/>
      <c r="AH86" s="131"/>
      <c r="AI86" s="131"/>
    </row>
    <row r="87" spans="1:35" s="29" customFormat="1" ht="72">
      <c r="A87" s="23"/>
      <c r="B87" s="23"/>
      <c r="C87" s="23"/>
      <c r="D87" s="23"/>
      <c r="E87" s="23"/>
      <c r="F87" s="23"/>
      <c r="G87" s="23"/>
      <c r="H87" s="23"/>
      <c r="I87" s="23"/>
      <c r="J87" s="169"/>
      <c r="K87" s="170"/>
      <c r="L87" s="171"/>
      <c r="M87" s="170" t="s">
        <v>361</v>
      </c>
      <c r="N87" s="173" t="s">
        <v>362</v>
      </c>
      <c r="O87" s="174"/>
      <c r="P87" s="174" t="s">
        <v>363</v>
      </c>
      <c r="Q87" s="174">
        <v>3</v>
      </c>
      <c r="R87" s="175"/>
      <c r="S87" s="172"/>
      <c r="T87" s="173"/>
      <c r="U87" s="170" t="s">
        <v>364</v>
      </c>
      <c r="V87" s="170" t="s">
        <v>365</v>
      </c>
      <c r="W87" s="173">
        <v>101</v>
      </c>
      <c r="X87" s="180"/>
      <c r="Y87" s="174" t="s">
        <v>366</v>
      </c>
      <c r="Z87" s="173" t="s">
        <v>367</v>
      </c>
      <c r="AA87" s="131"/>
      <c r="AB87" s="172"/>
      <c r="AC87" s="170"/>
      <c r="AD87" s="170" t="s">
        <v>368</v>
      </c>
      <c r="AE87" s="170" t="s">
        <v>369</v>
      </c>
      <c r="AF87" s="173" t="s">
        <v>370</v>
      </c>
      <c r="AG87" s="176"/>
      <c r="AH87" s="131"/>
      <c r="AI87" s="131"/>
    </row>
    <row r="88" spans="1:35" s="29" customFormat="1" ht="84">
      <c r="A88" s="23"/>
      <c r="B88" s="23"/>
      <c r="C88" s="23"/>
      <c r="D88" s="23"/>
      <c r="E88" s="23"/>
      <c r="F88" s="23"/>
      <c r="G88" s="23"/>
      <c r="H88" s="23"/>
      <c r="I88" s="23"/>
      <c r="J88" s="169"/>
      <c r="K88" s="170"/>
      <c r="L88" s="171"/>
      <c r="M88" s="172"/>
      <c r="N88" s="173"/>
      <c r="O88" s="174"/>
      <c r="P88" s="174" t="s">
        <v>371</v>
      </c>
      <c r="Q88" s="174">
        <v>30</v>
      </c>
      <c r="R88" s="175"/>
      <c r="S88" s="172"/>
      <c r="T88" s="173"/>
      <c r="U88" s="170" t="s">
        <v>372</v>
      </c>
      <c r="V88" s="170" t="s">
        <v>373</v>
      </c>
      <c r="W88" s="173" t="s">
        <v>324</v>
      </c>
      <c r="X88" s="131"/>
      <c r="Y88" s="174" t="s">
        <v>374</v>
      </c>
      <c r="Z88" s="173" t="s">
        <v>312</v>
      </c>
      <c r="AA88" s="131"/>
      <c r="AB88" s="172"/>
      <c r="AC88" s="170"/>
      <c r="AD88" s="172" t="s">
        <v>375</v>
      </c>
      <c r="AE88" s="172" t="s">
        <v>376</v>
      </c>
      <c r="AF88" s="173"/>
      <c r="AG88" s="176"/>
      <c r="AH88" s="131"/>
      <c r="AI88" s="131"/>
    </row>
    <row r="89" spans="1:35" s="29" customFormat="1" ht="36">
      <c r="A89" s="23"/>
      <c r="B89" s="23"/>
      <c r="C89" s="23"/>
      <c r="D89" s="23"/>
      <c r="E89" s="23"/>
      <c r="F89" s="23"/>
      <c r="G89" s="23"/>
      <c r="H89" s="23"/>
      <c r="I89" s="23"/>
      <c r="J89" s="169"/>
      <c r="K89" s="170"/>
      <c r="L89" s="171"/>
      <c r="M89" s="172"/>
      <c r="N89" s="173"/>
      <c r="O89" s="174"/>
      <c r="P89" s="174" t="s">
        <v>377</v>
      </c>
      <c r="Q89" s="174">
        <v>1</v>
      </c>
      <c r="R89" s="175"/>
      <c r="S89" s="172"/>
      <c r="T89" s="173"/>
      <c r="U89" s="170"/>
      <c r="V89" s="172"/>
      <c r="W89" s="173"/>
      <c r="X89" s="131"/>
      <c r="Y89" s="172"/>
      <c r="Z89" s="173"/>
      <c r="AA89" s="131"/>
      <c r="AB89" s="172"/>
      <c r="AC89" s="170"/>
      <c r="AD89" s="170"/>
      <c r="AE89" s="174" t="s">
        <v>378</v>
      </c>
      <c r="AF89" s="173">
        <v>1</v>
      </c>
      <c r="AG89" s="176"/>
      <c r="AH89" s="131"/>
      <c r="AI89" s="131"/>
    </row>
    <row r="90" spans="1:35" s="29" customFormat="1" ht="36">
      <c r="A90" s="23"/>
      <c r="B90" s="23"/>
      <c r="C90" s="23"/>
      <c r="D90" s="23"/>
      <c r="E90" s="23"/>
      <c r="F90" s="23"/>
      <c r="G90" s="23"/>
      <c r="H90" s="23"/>
      <c r="I90" s="23"/>
      <c r="J90" s="169"/>
      <c r="K90" s="170"/>
      <c r="L90" s="171"/>
      <c r="M90" s="172"/>
      <c r="N90" s="174"/>
      <c r="O90" s="174"/>
      <c r="P90" s="174" t="s">
        <v>379</v>
      </c>
      <c r="Q90" s="174">
        <v>1</v>
      </c>
      <c r="R90" s="175"/>
      <c r="S90" s="172"/>
      <c r="T90" s="173"/>
      <c r="U90" s="170"/>
      <c r="V90" s="172"/>
      <c r="W90" s="170"/>
      <c r="X90" s="170"/>
      <c r="Y90" s="172"/>
      <c r="Z90" s="173"/>
      <c r="AA90" s="131"/>
      <c r="AB90" s="172"/>
      <c r="AC90" s="170"/>
      <c r="AD90" s="170"/>
      <c r="AE90" s="174" t="s">
        <v>380</v>
      </c>
      <c r="AF90" s="170">
        <v>1</v>
      </c>
      <c r="AG90" s="176"/>
      <c r="AH90" s="131"/>
      <c r="AI90" s="131"/>
    </row>
    <row r="91" spans="1:35" s="29" customFormat="1" ht="48">
      <c r="A91" s="23"/>
      <c r="B91" s="23"/>
      <c r="C91" s="23"/>
      <c r="D91" s="23"/>
      <c r="E91" s="23"/>
      <c r="F91" s="23"/>
      <c r="G91" s="23"/>
      <c r="H91" s="23"/>
      <c r="I91" s="23"/>
      <c r="J91" s="169"/>
      <c r="K91" s="170"/>
      <c r="L91" s="171"/>
      <c r="M91" s="172"/>
      <c r="N91" s="174"/>
      <c r="O91" s="174"/>
      <c r="P91" s="174" t="s">
        <v>381</v>
      </c>
      <c r="Q91" s="174">
        <v>10</v>
      </c>
      <c r="R91" s="175"/>
      <c r="S91" s="172"/>
      <c r="T91" s="173"/>
      <c r="U91" s="170"/>
      <c r="V91" s="172"/>
      <c r="W91" s="170"/>
      <c r="X91" s="170"/>
      <c r="Y91" s="172"/>
      <c r="Z91" s="170"/>
      <c r="AA91" s="131"/>
      <c r="AB91" s="172"/>
      <c r="AC91" s="170"/>
      <c r="AD91" s="170"/>
      <c r="AE91" s="174" t="s">
        <v>382</v>
      </c>
      <c r="AF91" s="170">
        <v>2</v>
      </c>
      <c r="AG91" s="176"/>
      <c r="AH91" s="131"/>
      <c r="AI91" s="131"/>
    </row>
    <row r="92" spans="1:35" s="29" customFormat="1" ht="36">
      <c r="A92" s="23"/>
      <c r="B92" s="23"/>
      <c r="C92" s="23"/>
      <c r="D92" s="23"/>
      <c r="E92" s="23"/>
      <c r="F92" s="23"/>
      <c r="G92" s="23"/>
      <c r="H92" s="23"/>
      <c r="I92" s="23"/>
      <c r="J92" s="169"/>
      <c r="K92" s="170"/>
      <c r="L92" s="171"/>
      <c r="M92" s="172"/>
      <c r="N92" s="174"/>
      <c r="O92" s="174"/>
      <c r="P92" s="174" t="s">
        <v>383</v>
      </c>
      <c r="Q92" s="174">
        <v>2</v>
      </c>
      <c r="R92" s="175"/>
      <c r="S92" s="172"/>
      <c r="T92" s="173"/>
      <c r="U92" s="170"/>
      <c r="V92" s="172"/>
      <c r="W92" s="170"/>
      <c r="X92" s="170"/>
      <c r="Y92" s="172"/>
      <c r="Z92" s="170"/>
      <c r="AA92" s="131"/>
      <c r="AB92" s="172"/>
      <c r="AC92" s="170"/>
      <c r="AD92" s="170"/>
      <c r="AE92" s="174" t="s">
        <v>384</v>
      </c>
      <c r="AF92" s="170">
        <v>3</v>
      </c>
      <c r="AG92" s="176"/>
      <c r="AH92" s="131"/>
      <c r="AI92" s="131"/>
    </row>
    <row r="93" spans="1:35" s="29" customFormat="1" ht="36">
      <c r="A93" s="23"/>
      <c r="B93" s="23"/>
      <c r="C93" s="23"/>
      <c r="D93" s="23"/>
      <c r="E93" s="23"/>
      <c r="F93" s="23"/>
      <c r="G93" s="23"/>
      <c r="H93" s="23"/>
      <c r="I93" s="23"/>
      <c r="J93" s="169"/>
      <c r="K93" s="170"/>
      <c r="L93" s="171"/>
      <c r="M93" s="172"/>
      <c r="N93" s="173"/>
      <c r="O93" s="174"/>
      <c r="P93" s="174" t="s">
        <v>385</v>
      </c>
      <c r="Q93" s="174">
        <v>2</v>
      </c>
      <c r="R93" s="175"/>
      <c r="S93" s="172"/>
      <c r="T93" s="173"/>
      <c r="U93" s="170"/>
      <c r="V93" s="172"/>
      <c r="W93" s="170"/>
      <c r="X93" s="170"/>
      <c r="Y93" s="172"/>
      <c r="Z93" s="170"/>
      <c r="AA93" s="131"/>
      <c r="AB93" s="172"/>
      <c r="AC93" s="170"/>
      <c r="AD93" s="170"/>
      <c r="AE93" s="174" t="s">
        <v>386</v>
      </c>
      <c r="AF93" s="170">
        <v>2</v>
      </c>
      <c r="AG93" s="176"/>
      <c r="AH93" s="131"/>
      <c r="AI93" s="131"/>
    </row>
    <row r="94" spans="1:35" s="29" customFormat="1" ht="24">
      <c r="A94" s="23"/>
      <c r="B94" s="23"/>
      <c r="C94" s="23"/>
      <c r="D94" s="23"/>
      <c r="E94" s="23"/>
      <c r="F94" s="23"/>
      <c r="G94" s="23"/>
      <c r="H94" s="23"/>
      <c r="I94" s="23"/>
      <c r="J94" s="169"/>
      <c r="K94" s="170"/>
      <c r="L94" s="171"/>
      <c r="M94" s="172"/>
      <c r="N94" s="173"/>
      <c r="O94" s="174"/>
      <c r="P94" s="174" t="s">
        <v>387</v>
      </c>
      <c r="Q94" s="174">
        <v>2</v>
      </c>
      <c r="R94" s="175"/>
      <c r="S94" s="172"/>
      <c r="T94" s="173"/>
      <c r="U94" s="170"/>
      <c r="V94" s="172"/>
      <c r="W94" s="170"/>
      <c r="X94" s="170"/>
      <c r="Y94" s="172"/>
      <c r="Z94" s="170"/>
      <c r="AA94" s="131"/>
      <c r="AB94" s="172"/>
      <c r="AC94" s="170"/>
      <c r="AD94" s="170"/>
      <c r="AE94" s="174" t="s">
        <v>388</v>
      </c>
      <c r="AF94" s="170">
        <v>5</v>
      </c>
      <c r="AG94" s="176"/>
      <c r="AH94" s="131"/>
      <c r="AI94" s="131"/>
    </row>
    <row r="95" spans="1:35" s="29" customFormat="1" ht="48">
      <c r="A95" s="23"/>
      <c r="B95" s="23"/>
      <c r="C95" s="23"/>
      <c r="D95" s="23"/>
      <c r="E95" s="23"/>
      <c r="F95" s="23"/>
      <c r="G95" s="23"/>
      <c r="H95" s="23"/>
      <c r="I95" s="23"/>
      <c r="J95" s="169"/>
      <c r="K95" s="170"/>
      <c r="L95" s="171"/>
      <c r="M95" s="172"/>
      <c r="N95" s="173"/>
      <c r="O95" s="174"/>
      <c r="P95" s="174" t="s">
        <v>389</v>
      </c>
      <c r="Q95" s="174">
        <v>1</v>
      </c>
      <c r="R95" s="175"/>
      <c r="S95" s="172"/>
      <c r="T95" s="173"/>
      <c r="U95" s="170"/>
      <c r="V95" s="172"/>
      <c r="W95" s="170"/>
      <c r="X95" s="170"/>
      <c r="Y95" s="172"/>
      <c r="Z95" s="170"/>
      <c r="AA95" s="131"/>
      <c r="AB95" s="172"/>
      <c r="AC95" s="170"/>
      <c r="AD95" s="170"/>
      <c r="AE95" s="174" t="s">
        <v>390</v>
      </c>
      <c r="AF95" s="170">
        <v>3</v>
      </c>
      <c r="AG95" s="176"/>
      <c r="AH95" s="131"/>
      <c r="AI95" s="131"/>
    </row>
    <row r="96" spans="1:35" s="29" customFormat="1" ht="48">
      <c r="A96" s="23"/>
      <c r="B96" s="23"/>
      <c r="C96" s="23"/>
      <c r="D96" s="23"/>
      <c r="E96" s="23"/>
      <c r="F96" s="23"/>
      <c r="G96" s="23"/>
      <c r="H96" s="23"/>
      <c r="I96" s="23"/>
      <c r="J96" s="169"/>
      <c r="K96" s="170"/>
      <c r="L96" s="171"/>
      <c r="M96" s="172"/>
      <c r="N96" s="173"/>
      <c r="O96" s="174"/>
      <c r="P96" s="174" t="s">
        <v>391</v>
      </c>
      <c r="Q96" s="174">
        <v>10</v>
      </c>
      <c r="R96" s="175"/>
      <c r="S96" s="172"/>
      <c r="T96" s="173"/>
      <c r="U96" s="170"/>
      <c r="V96" s="172"/>
      <c r="W96" s="170"/>
      <c r="X96" s="170"/>
      <c r="Y96" s="172"/>
      <c r="Z96" s="170"/>
      <c r="AA96" s="131"/>
      <c r="AB96" s="172"/>
      <c r="AC96" s="170"/>
      <c r="AD96" s="170"/>
      <c r="AE96" s="174"/>
      <c r="AF96" s="170"/>
      <c r="AG96" s="176"/>
      <c r="AH96" s="131"/>
      <c r="AI96" s="131"/>
    </row>
    <row r="97" spans="1:35" s="29" customFormat="1" ht="36">
      <c r="A97" s="23"/>
      <c r="B97" s="23"/>
      <c r="C97" s="23"/>
      <c r="D97" s="23"/>
      <c r="E97" s="23"/>
      <c r="F97" s="23"/>
      <c r="G97" s="23"/>
      <c r="H97" s="23"/>
      <c r="I97" s="23"/>
      <c r="J97" s="169"/>
      <c r="K97" s="170"/>
      <c r="L97" s="171"/>
      <c r="M97" s="172"/>
      <c r="N97" s="173"/>
      <c r="O97" s="174"/>
      <c r="P97" s="174" t="s">
        <v>392</v>
      </c>
      <c r="Q97" s="174">
        <v>1</v>
      </c>
      <c r="R97" s="175"/>
      <c r="S97" s="172"/>
      <c r="T97" s="173"/>
      <c r="U97" s="170"/>
      <c r="V97" s="172"/>
      <c r="W97" s="170"/>
      <c r="X97" s="170"/>
      <c r="Y97" s="172"/>
      <c r="Z97" s="170"/>
      <c r="AA97" s="131"/>
      <c r="AB97" s="172"/>
      <c r="AC97" s="170"/>
      <c r="AD97" s="170"/>
      <c r="AE97" s="174"/>
      <c r="AF97" s="170"/>
      <c r="AG97" s="176"/>
      <c r="AH97" s="131"/>
      <c r="AI97" s="131"/>
    </row>
    <row r="98" spans="1:35" s="29" customFormat="1" ht="24">
      <c r="A98" s="23"/>
      <c r="B98" s="23"/>
      <c r="C98" s="23"/>
      <c r="D98" s="23"/>
      <c r="E98" s="23"/>
      <c r="F98" s="23"/>
      <c r="G98" s="23"/>
      <c r="H98" s="23"/>
      <c r="I98" s="23"/>
      <c r="J98" s="169"/>
      <c r="K98" s="170"/>
      <c r="L98" s="171"/>
      <c r="M98" s="172"/>
      <c r="N98" s="173"/>
      <c r="O98" s="174"/>
      <c r="P98" s="174" t="s">
        <v>138</v>
      </c>
      <c r="Q98" s="174">
        <v>1</v>
      </c>
      <c r="R98" s="175"/>
      <c r="S98" s="172"/>
      <c r="T98" s="173"/>
      <c r="U98" s="170"/>
      <c r="V98" s="172"/>
      <c r="W98" s="170"/>
      <c r="X98" s="170"/>
      <c r="Y98" s="172"/>
      <c r="Z98" s="170"/>
      <c r="AA98" s="131"/>
      <c r="AB98" s="172"/>
      <c r="AC98" s="170"/>
      <c r="AD98" s="170"/>
      <c r="AE98" s="174"/>
      <c r="AF98" s="170"/>
      <c r="AG98" s="176"/>
      <c r="AH98" s="131"/>
      <c r="AI98" s="131"/>
    </row>
    <row r="99" spans="1:35" s="29" customFormat="1" ht="24">
      <c r="A99" s="23"/>
      <c r="B99" s="23"/>
      <c r="C99" s="23"/>
      <c r="D99" s="23"/>
      <c r="E99" s="23"/>
      <c r="F99" s="23"/>
      <c r="G99" s="23"/>
      <c r="H99" s="23"/>
      <c r="I99" s="23"/>
      <c r="J99" s="169"/>
      <c r="K99" s="170"/>
      <c r="L99" s="171"/>
      <c r="M99" s="172"/>
      <c r="N99" s="173"/>
      <c r="O99" s="174"/>
      <c r="P99" s="174" t="s">
        <v>393</v>
      </c>
      <c r="Q99" s="174">
        <v>1</v>
      </c>
      <c r="R99" s="175"/>
      <c r="S99" s="172"/>
      <c r="T99" s="173"/>
      <c r="U99" s="170"/>
      <c r="V99" s="172"/>
      <c r="W99" s="170"/>
      <c r="X99" s="170"/>
      <c r="Y99" s="172"/>
      <c r="Z99" s="170"/>
      <c r="AA99" s="131"/>
      <c r="AB99" s="172"/>
      <c r="AC99" s="170"/>
      <c r="AD99" s="170"/>
      <c r="AE99" s="174"/>
      <c r="AF99" s="170"/>
      <c r="AG99" s="176"/>
      <c r="AH99" s="131"/>
      <c r="AI99" s="131"/>
    </row>
    <row r="100" spans="1:35" s="29" customFormat="1" ht="18.75">
      <c r="A100" s="23"/>
      <c r="B100" s="23"/>
      <c r="C100" s="23"/>
      <c r="D100" s="23"/>
      <c r="E100" s="23"/>
      <c r="F100" s="23"/>
      <c r="G100" s="23"/>
      <c r="H100" s="23"/>
      <c r="I100" s="23"/>
      <c r="J100" s="169"/>
      <c r="K100" s="170"/>
      <c r="L100" s="171"/>
      <c r="M100" s="172"/>
      <c r="N100" s="173"/>
      <c r="O100" s="174"/>
      <c r="P100" s="174" t="s">
        <v>394</v>
      </c>
      <c r="Q100" s="174" t="s">
        <v>312</v>
      </c>
      <c r="R100" s="175"/>
      <c r="S100" s="172"/>
      <c r="T100" s="173"/>
      <c r="U100" s="170"/>
      <c r="V100" s="172"/>
      <c r="W100" s="170"/>
      <c r="X100" s="170"/>
      <c r="Y100" s="172"/>
      <c r="Z100" s="170"/>
      <c r="AA100" s="131"/>
      <c r="AB100" s="172"/>
      <c r="AC100" s="170"/>
      <c r="AD100" s="170"/>
      <c r="AE100" s="174"/>
      <c r="AF100" s="170"/>
      <c r="AG100" s="176"/>
      <c r="AH100" s="131"/>
      <c r="AI100" s="131"/>
    </row>
    <row r="101" spans="1:35" s="29" customFormat="1" ht="48">
      <c r="A101" s="23"/>
      <c r="B101" s="23"/>
      <c r="C101" s="23"/>
      <c r="D101" s="23"/>
      <c r="E101" s="23"/>
      <c r="F101" s="23"/>
      <c r="G101" s="23"/>
      <c r="H101" s="23"/>
      <c r="I101" s="23"/>
      <c r="J101" s="169"/>
      <c r="K101" s="170"/>
      <c r="L101" s="171"/>
      <c r="M101" s="172"/>
      <c r="N101" s="173"/>
      <c r="O101" s="174"/>
      <c r="P101" s="174" t="s">
        <v>395</v>
      </c>
      <c r="Q101" s="174">
        <v>1</v>
      </c>
      <c r="R101" s="175"/>
      <c r="S101" s="172"/>
      <c r="T101" s="173"/>
      <c r="U101" s="170"/>
      <c r="V101" s="172"/>
      <c r="W101" s="170"/>
      <c r="X101" s="170"/>
      <c r="Y101" s="172"/>
      <c r="Z101" s="170"/>
      <c r="AA101" s="131"/>
      <c r="AB101" s="172"/>
      <c r="AC101" s="170"/>
      <c r="AD101" s="170"/>
      <c r="AE101" s="172"/>
      <c r="AF101" s="170"/>
      <c r="AG101" s="176"/>
      <c r="AH101" s="131"/>
      <c r="AI101" s="131"/>
    </row>
    <row r="102" spans="1:35" s="29" customFormat="1" ht="36">
      <c r="A102" s="23"/>
      <c r="B102" s="23"/>
      <c r="C102" s="23"/>
      <c r="D102" s="23"/>
      <c r="E102" s="23"/>
      <c r="F102" s="23"/>
      <c r="G102" s="23"/>
      <c r="H102" s="23"/>
      <c r="I102" s="23"/>
      <c r="J102" s="169"/>
      <c r="K102" s="170"/>
      <c r="L102" s="171"/>
      <c r="M102" s="172"/>
      <c r="N102" s="173"/>
      <c r="O102" s="174"/>
      <c r="P102" s="174" t="s">
        <v>396</v>
      </c>
      <c r="Q102" s="174">
        <v>3</v>
      </c>
      <c r="R102" s="175"/>
      <c r="S102" s="172"/>
      <c r="T102" s="173"/>
      <c r="U102" s="170"/>
      <c r="V102" s="172"/>
      <c r="W102" s="170"/>
      <c r="X102" s="170"/>
      <c r="Y102" s="172"/>
      <c r="Z102" s="170"/>
      <c r="AA102" s="131"/>
      <c r="AB102" s="172"/>
      <c r="AC102" s="170"/>
      <c r="AD102" s="170"/>
      <c r="AE102" s="172"/>
      <c r="AF102" s="170"/>
      <c r="AG102" s="176"/>
      <c r="AH102" s="131"/>
      <c r="AI102" s="131"/>
    </row>
    <row r="103" spans="1:35" s="29" customFormat="1" ht="36">
      <c r="A103" s="23"/>
      <c r="B103" s="23"/>
      <c r="C103" s="23"/>
      <c r="D103" s="23"/>
      <c r="E103" s="23"/>
      <c r="F103" s="23"/>
      <c r="G103" s="23"/>
      <c r="H103" s="23"/>
      <c r="I103" s="23"/>
      <c r="J103" s="169"/>
      <c r="K103" s="170"/>
      <c r="L103" s="171"/>
      <c r="M103" s="172"/>
      <c r="N103" s="173"/>
      <c r="O103" s="174"/>
      <c r="P103" s="174" t="s">
        <v>397</v>
      </c>
      <c r="Q103" s="174">
        <v>54</v>
      </c>
      <c r="R103" s="175"/>
      <c r="S103" s="172"/>
      <c r="T103" s="173"/>
      <c r="U103" s="170"/>
      <c r="V103" s="172"/>
      <c r="W103" s="170"/>
      <c r="X103" s="170"/>
      <c r="Y103" s="172"/>
      <c r="Z103" s="170"/>
      <c r="AA103" s="131"/>
      <c r="AB103" s="172"/>
      <c r="AC103" s="170"/>
      <c r="AD103" s="170"/>
      <c r="AE103" s="172"/>
      <c r="AF103" s="170"/>
      <c r="AG103" s="176"/>
      <c r="AH103" s="131"/>
      <c r="AI103" s="131"/>
    </row>
    <row r="104" spans="1:35" s="29" customFormat="1" ht="120">
      <c r="A104" s="23"/>
      <c r="B104" s="23"/>
      <c r="C104" s="23"/>
      <c r="D104" s="23"/>
      <c r="E104" s="23"/>
      <c r="F104" s="23"/>
      <c r="G104" s="23"/>
      <c r="H104" s="23"/>
      <c r="I104" s="23"/>
      <c r="J104" s="14"/>
      <c r="K104" s="14"/>
      <c r="L104" s="11"/>
      <c r="M104" s="11"/>
      <c r="N104" s="11"/>
      <c r="O104" s="170" t="s">
        <v>398</v>
      </c>
      <c r="P104" s="174" t="s">
        <v>399</v>
      </c>
      <c r="Q104" s="174"/>
      <c r="R104" s="11"/>
      <c r="S104" s="11"/>
      <c r="T104" s="11"/>
      <c r="U104" s="11"/>
      <c r="V104" s="11"/>
      <c r="W104" s="11"/>
      <c r="X104" s="11"/>
      <c r="Y104" s="11"/>
      <c r="Z104" s="11"/>
      <c r="AA104" s="131"/>
      <c r="AB104" s="11"/>
      <c r="AC104" s="11"/>
      <c r="AD104" s="11"/>
      <c r="AE104" s="11"/>
      <c r="AF104" s="11"/>
      <c r="AG104" s="176"/>
      <c r="AH104" s="131"/>
      <c r="AI104" s="131"/>
    </row>
    <row r="105" spans="1:35" s="29" customFormat="1" ht="48">
      <c r="A105" s="23"/>
      <c r="B105" s="23"/>
      <c r="C105" s="23"/>
      <c r="D105" s="23"/>
      <c r="E105" s="23"/>
      <c r="F105" s="23"/>
      <c r="G105" s="23"/>
      <c r="H105" s="23"/>
      <c r="I105" s="23"/>
      <c r="J105" s="14"/>
      <c r="K105" s="14"/>
      <c r="L105" s="171"/>
      <c r="M105" s="172"/>
      <c r="N105" s="170"/>
      <c r="O105" s="170"/>
      <c r="P105" s="174" t="s">
        <v>400</v>
      </c>
      <c r="Q105" s="174">
        <v>8</v>
      </c>
      <c r="R105" s="175"/>
      <c r="S105" s="172"/>
      <c r="T105" s="181"/>
      <c r="U105" s="172"/>
      <c r="V105" s="172"/>
      <c r="W105" s="182"/>
      <c r="X105" s="172"/>
      <c r="Y105" s="172"/>
      <c r="Z105" s="170"/>
      <c r="AA105" s="131"/>
      <c r="AB105" s="172"/>
      <c r="AC105" s="170"/>
      <c r="AD105" s="170"/>
      <c r="AE105" s="170"/>
      <c r="AF105" s="170"/>
      <c r="AG105" s="176"/>
      <c r="AH105" s="131"/>
      <c r="AI105" s="131"/>
    </row>
    <row r="106" spans="1:35" s="29" customFormat="1" ht="204">
      <c r="A106" s="23"/>
      <c r="B106" s="23"/>
      <c r="C106" s="23"/>
      <c r="D106" s="23"/>
      <c r="E106" s="23"/>
      <c r="F106" s="23"/>
      <c r="G106" s="23"/>
      <c r="H106" s="23"/>
      <c r="I106" s="23"/>
      <c r="J106" s="14"/>
      <c r="K106" s="14"/>
      <c r="L106" s="171"/>
      <c r="M106" s="172"/>
      <c r="N106" s="170"/>
      <c r="O106" s="170"/>
      <c r="P106" s="174" t="s">
        <v>401</v>
      </c>
      <c r="Q106" s="174">
        <v>125</v>
      </c>
      <c r="R106" s="175"/>
      <c r="S106" s="172"/>
      <c r="T106" s="181"/>
      <c r="U106" s="172"/>
      <c r="V106" s="172"/>
      <c r="W106" s="182"/>
      <c r="X106" s="172"/>
      <c r="Y106" s="172"/>
      <c r="Z106" s="170"/>
      <c r="AA106" s="131"/>
      <c r="AB106" s="172"/>
      <c r="AC106" s="170"/>
      <c r="AD106" s="170"/>
      <c r="AE106" s="170"/>
      <c r="AF106" s="170"/>
      <c r="AG106" s="176"/>
      <c r="AH106" s="131"/>
      <c r="AI106" s="131"/>
    </row>
    <row r="107" spans="1:35" s="29" customFormat="1" ht="48">
      <c r="A107" s="23"/>
      <c r="B107" s="23"/>
      <c r="C107" s="23"/>
      <c r="D107" s="23"/>
      <c r="E107" s="23"/>
      <c r="F107" s="23"/>
      <c r="G107" s="23"/>
      <c r="H107" s="23"/>
      <c r="I107" s="23"/>
      <c r="J107" s="14"/>
      <c r="K107" s="14"/>
      <c r="L107" s="171"/>
      <c r="M107" s="172"/>
      <c r="N107" s="170"/>
      <c r="O107" s="170"/>
      <c r="P107" s="174" t="s">
        <v>402</v>
      </c>
      <c r="Q107" s="174">
        <v>15</v>
      </c>
      <c r="R107" s="175"/>
      <c r="S107" s="172"/>
      <c r="T107" s="181"/>
      <c r="U107" s="172"/>
      <c r="V107" s="172"/>
      <c r="W107" s="182"/>
      <c r="X107" s="172"/>
      <c r="Y107" s="172"/>
      <c r="Z107" s="170"/>
      <c r="AA107" s="131"/>
      <c r="AB107" s="172"/>
      <c r="AC107" s="170"/>
      <c r="AD107" s="170"/>
      <c r="AE107" s="170"/>
      <c r="AF107" s="170"/>
      <c r="AG107" s="176"/>
      <c r="AH107" s="131"/>
      <c r="AI107" s="131"/>
    </row>
    <row r="108" spans="1:35" s="29" customFormat="1" ht="24">
      <c r="A108" s="23"/>
      <c r="B108" s="23"/>
      <c r="C108" s="23"/>
      <c r="D108" s="23"/>
      <c r="E108" s="23"/>
      <c r="F108" s="23"/>
      <c r="G108" s="23"/>
      <c r="H108" s="23"/>
      <c r="I108" s="23"/>
      <c r="J108" s="14"/>
      <c r="K108" s="14"/>
      <c r="L108" s="171"/>
      <c r="M108" s="172"/>
      <c r="N108" s="170"/>
      <c r="O108" s="170"/>
      <c r="P108" s="174" t="s">
        <v>403</v>
      </c>
      <c r="Q108" s="174">
        <v>1</v>
      </c>
      <c r="R108" s="175"/>
      <c r="S108" s="172"/>
      <c r="T108" s="181"/>
      <c r="U108" s="172"/>
      <c r="V108" s="172"/>
      <c r="W108" s="182"/>
      <c r="X108" s="172"/>
      <c r="Y108" s="172"/>
      <c r="Z108" s="170"/>
      <c r="AA108" s="131"/>
      <c r="AB108" s="172"/>
      <c r="AC108" s="170"/>
      <c r="AD108" s="170"/>
      <c r="AE108" s="170"/>
      <c r="AF108" s="170"/>
      <c r="AG108" s="176"/>
      <c r="AH108" s="131"/>
      <c r="AI108" s="131"/>
    </row>
    <row r="109" spans="1:35" s="29" customFormat="1" ht="24">
      <c r="A109" s="23"/>
      <c r="B109" s="23"/>
      <c r="C109" s="23"/>
      <c r="D109" s="23"/>
      <c r="E109" s="23"/>
      <c r="F109" s="23"/>
      <c r="G109" s="23"/>
      <c r="H109" s="23"/>
      <c r="I109" s="23"/>
      <c r="J109" s="14"/>
      <c r="K109" s="14"/>
      <c r="L109" s="171"/>
      <c r="M109" s="172"/>
      <c r="N109" s="170"/>
      <c r="O109" s="170"/>
      <c r="P109" s="174" t="s">
        <v>404</v>
      </c>
      <c r="Q109" s="174">
        <v>1</v>
      </c>
      <c r="R109" s="175"/>
      <c r="S109" s="172"/>
      <c r="T109" s="181"/>
      <c r="U109" s="172"/>
      <c r="V109" s="172"/>
      <c r="W109" s="182"/>
      <c r="X109" s="172"/>
      <c r="Y109" s="172"/>
      <c r="Z109" s="170"/>
      <c r="AA109" s="131"/>
      <c r="AB109" s="172"/>
      <c r="AC109" s="170"/>
      <c r="AD109" s="170"/>
      <c r="AE109" s="170"/>
      <c r="AF109" s="170"/>
      <c r="AG109" s="176"/>
      <c r="AH109" s="131"/>
      <c r="AI109" s="131"/>
    </row>
    <row r="110" spans="1:35" s="29" customFormat="1" ht="48">
      <c r="A110" s="23"/>
      <c r="B110" s="23"/>
      <c r="C110" s="23"/>
      <c r="D110" s="23"/>
      <c r="E110" s="23"/>
      <c r="F110" s="23"/>
      <c r="G110" s="23"/>
      <c r="H110" s="23"/>
      <c r="I110" s="23"/>
      <c r="J110" s="14"/>
      <c r="K110" s="14"/>
      <c r="L110" s="171"/>
      <c r="M110" s="172"/>
      <c r="N110" s="170"/>
      <c r="O110" s="170"/>
      <c r="P110" s="174" t="s">
        <v>405</v>
      </c>
      <c r="Q110" s="174">
        <v>20</v>
      </c>
      <c r="R110" s="175"/>
      <c r="S110" s="172"/>
      <c r="T110" s="181"/>
      <c r="U110" s="172"/>
      <c r="V110" s="172"/>
      <c r="W110" s="182"/>
      <c r="X110" s="172"/>
      <c r="Y110" s="172"/>
      <c r="Z110" s="170"/>
      <c r="AA110" s="131"/>
      <c r="AB110" s="172"/>
      <c r="AC110" s="170"/>
      <c r="AD110" s="170"/>
      <c r="AE110" s="170"/>
      <c r="AF110" s="170"/>
      <c r="AG110" s="176"/>
      <c r="AH110" s="131"/>
      <c r="AI110" s="131"/>
    </row>
    <row r="111" spans="1:35" s="29" customFormat="1" ht="168">
      <c r="A111" s="23"/>
      <c r="B111" s="23"/>
      <c r="C111" s="23"/>
      <c r="D111" s="23"/>
      <c r="E111" s="23"/>
      <c r="F111" s="23"/>
      <c r="G111" s="23"/>
      <c r="H111" s="23"/>
      <c r="I111" s="23"/>
      <c r="J111" s="14"/>
      <c r="K111" s="14"/>
      <c r="L111" s="171"/>
      <c r="M111" s="172"/>
      <c r="N111" s="170"/>
      <c r="O111" s="170"/>
      <c r="P111" s="174" t="s">
        <v>406</v>
      </c>
      <c r="Q111" s="174">
        <v>4</v>
      </c>
      <c r="R111" s="175"/>
      <c r="S111" s="172"/>
      <c r="T111" s="181"/>
      <c r="U111" s="172"/>
      <c r="V111" s="172"/>
      <c r="W111" s="182"/>
      <c r="X111" s="172"/>
      <c r="Y111" s="172"/>
      <c r="Z111" s="170"/>
      <c r="AA111" s="131"/>
      <c r="AB111" s="172"/>
      <c r="AC111" s="170"/>
      <c r="AD111" s="170"/>
      <c r="AE111" s="170"/>
      <c r="AF111" s="170"/>
      <c r="AG111" s="176"/>
      <c r="AH111" s="131"/>
      <c r="AI111" s="131"/>
    </row>
    <row r="112" spans="1:35" s="29" customFormat="1" ht="18.75">
      <c r="A112" s="23"/>
      <c r="B112" s="23"/>
      <c r="C112" s="23"/>
      <c r="D112" s="23"/>
      <c r="E112" s="23"/>
      <c r="F112" s="23"/>
      <c r="G112" s="23"/>
      <c r="H112" s="23"/>
      <c r="I112" s="23"/>
      <c r="J112" s="14"/>
      <c r="K112" s="14"/>
      <c r="L112" s="171"/>
      <c r="M112" s="172"/>
      <c r="N112" s="170"/>
      <c r="O112" s="170"/>
      <c r="P112" s="174"/>
      <c r="Q112" s="174"/>
      <c r="R112" s="175"/>
      <c r="S112" s="172"/>
      <c r="T112" s="181"/>
      <c r="U112" s="172"/>
      <c r="V112" s="172"/>
      <c r="W112" s="182"/>
      <c r="X112" s="172"/>
      <c r="Y112" s="172"/>
      <c r="Z112" s="170"/>
      <c r="AA112" s="131"/>
      <c r="AB112" s="172"/>
      <c r="AC112" s="170"/>
      <c r="AD112" s="170"/>
      <c r="AE112" s="170"/>
      <c r="AF112" s="170"/>
      <c r="AG112" s="176"/>
      <c r="AH112" s="131"/>
      <c r="AI112" s="131"/>
    </row>
    <row r="113" spans="1:35" s="29" customFormat="1" ht="36">
      <c r="A113" s="23"/>
      <c r="B113" s="23"/>
      <c r="C113" s="23"/>
      <c r="D113" s="23"/>
      <c r="E113" s="23"/>
      <c r="F113" s="23"/>
      <c r="G113" s="23"/>
      <c r="H113" s="23"/>
      <c r="I113" s="23"/>
      <c r="J113" s="14"/>
      <c r="K113" s="14"/>
      <c r="L113" s="171"/>
      <c r="M113" s="172"/>
      <c r="N113" s="170"/>
      <c r="O113" s="170"/>
      <c r="P113" s="174" t="s">
        <v>407</v>
      </c>
      <c r="Q113" s="174">
        <v>2</v>
      </c>
      <c r="R113" s="175"/>
      <c r="S113" s="172"/>
      <c r="T113" s="181"/>
      <c r="U113" s="172"/>
      <c r="V113" s="172"/>
      <c r="W113" s="182"/>
      <c r="X113" s="172"/>
      <c r="Y113" s="172"/>
      <c r="Z113" s="170"/>
      <c r="AA113" s="131"/>
      <c r="AB113" s="172"/>
      <c r="AC113" s="170"/>
      <c r="AD113" s="170"/>
      <c r="AE113" s="170"/>
      <c r="AF113" s="170"/>
      <c r="AG113" s="176"/>
      <c r="AH113" s="131"/>
      <c r="AI113" s="131"/>
    </row>
    <row r="114" spans="1:35" s="29" customFormat="1" ht="60">
      <c r="A114" s="23"/>
      <c r="B114" s="23"/>
      <c r="C114" s="23"/>
      <c r="D114" s="23"/>
      <c r="E114" s="23"/>
      <c r="F114" s="23"/>
      <c r="G114" s="23"/>
      <c r="H114" s="23"/>
      <c r="I114" s="23"/>
      <c r="J114" s="14"/>
      <c r="K114" s="14"/>
      <c r="L114" s="171"/>
      <c r="M114" s="172"/>
      <c r="N114" s="170"/>
      <c r="O114" s="170"/>
      <c r="P114" s="174" t="s">
        <v>408</v>
      </c>
      <c r="Q114" s="174">
        <v>4</v>
      </c>
      <c r="R114" s="175"/>
      <c r="S114" s="172"/>
      <c r="T114" s="181"/>
      <c r="U114" s="172"/>
      <c r="V114" s="172"/>
      <c r="W114" s="182"/>
      <c r="X114" s="172"/>
      <c r="Y114" s="172"/>
      <c r="Z114" s="170"/>
      <c r="AA114" s="131"/>
      <c r="AB114" s="172"/>
      <c r="AC114" s="170"/>
      <c r="AD114" s="170"/>
      <c r="AE114" s="170"/>
      <c r="AF114" s="170"/>
      <c r="AG114" s="176"/>
      <c r="AH114" s="131"/>
      <c r="AI114" s="131"/>
    </row>
    <row r="115" spans="1:35" s="29" customFormat="1" ht="36">
      <c r="A115" s="23"/>
      <c r="B115" s="23"/>
      <c r="C115" s="23"/>
      <c r="D115" s="23"/>
      <c r="E115" s="23"/>
      <c r="F115" s="23"/>
      <c r="G115" s="23"/>
      <c r="H115" s="23"/>
      <c r="I115" s="23"/>
      <c r="J115" s="14"/>
      <c r="K115" s="14"/>
      <c r="L115" s="171"/>
      <c r="M115" s="172"/>
      <c r="N115" s="170"/>
      <c r="O115" s="170"/>
      <c r="P115" s="174" t="s">
        <v>409</v>
      </c>
      <c r="Q115" s="174">
        <v>10</v>
      </c>
      <c r="R115" s="175"/>
      <c r="S115" s="172"/>
      <c r="T115" s="181"/>
      <c r="U115" s="172"/>
      <c r="V115" s="172"/>
      <c r="W115" s="182"/>
      <c r="X115" s="172"/>
      <c r="Y115" s="172"/>
      <c r="Z115" s="170"/>
      <c r="AA115" s="131"/>
      <c r="AB115" s="172"/>
      <c r="AC115" s="170"/>
      <c r="AD115" s="170"/>
      <c r="AE115" s="170"/>
      <c r="AF115" s="170"/>
      <c r="AG115" s="176"/>
      <c r="AH115" s="131"/>
      <c r="AI115" s="131"/>
    </row>
    <row r="116" spans="1:35" s="29" customFormat="1" ht="48">
      <c r="A116" s="23"/>
      <c r="B116" s="23"/>
      <c r="C116" s="23"/>
      <c r="D116" s="23"/>
      <c r="E116" s="23"/>
      <c r="F116" s="23"/>
      <c r="G116" s="23"/>
      <c r="H116" s="23"/>
      <c r="I116" s="23"/>
      <c r="J116" s="14"/>
      <c r="K116" s="14"/>
      <c r="L116" s="171"/>
      <c r="M116" s="172"/>
      <c r="N116" s="170"/>
      <c r="O116" s="170"/>
      <c r="P116" s="174" t="s">
        <v>410</v>
      </c>
      <c r="Q116" s="174">
        <v>2</v>
      </c>
      <c r="R116" s="175"/>
      <c r="S116" s="172"/>
      <c r="T116" s="181"/>
      <c r="U116" s="172"/>
      <c r="V116" s="172"/>
      <c r="W116" s="182"/>
      <c r="X116" s="172"/>
      <c r="Y116" s="172"/>
      <c r="Z116" s="170"/>
      <c r="AA116" s="131"/>
      <c r="AB116" s="172"/>
      <c r="AC116" s="170"/>
      <c r="AD116" s="170"/>
      <c r="AE116" s="170"/>
      <c r="AF116" s="170"/>
      <c r="AG116" s="176"/>
      <c r="AH116" s="131"/>
      <c r="AI116" s="131"/>
    </row>
    <row r="117" spans="1:35" s="29" customFormat="1" ht="48">
      <c r="A117" s="23"/>
      <c r="B117" s="23"/>
      <c r="C117" s="23"/>
      <c r="D117" s="23"/>
      <c r="E117" s="23"/>
      <c r="F117" s="23"/>
      <c r="G117" s="23"/>
      <c r="H117" s="23"/>
      <c r="I117" s="23"/>
      <c r="J117" s="14"/>
      <c r="K117" s="14"/>
      <c r="L117" s="171"/>
      <c r="M117" s="172"/>
      <c r="N117" s="170"/>
      <c r="O117" s="170"/>
      <c r="P117" s="174" t="s">
        <v>411</v>
      </c>
      <c r="Q117" s="174">
        <v>4</v>
      </c>
      <c r="R117" s="175"/>
      <c r="S117" s="172"/>
      <c r="T117" s="181"/>
      <c r="U117" s="172"/>
      <c r="V117" s="172"/>
      <c r="W117" s="182"/>
      <c r="X117" s="172"/>
      <c r="Y117" s="172"/>
      <c r="Z117" s="170"/>
      <c r="AA117" s="131"/>
      <c r="AB117" s="172"/>
      <c r="AC117" s="170"/>
      <c r="AD117" s="170"/>
      <c r="AE117" s="170"/>
      <c r="AF117" s="170"/>
      <c r="AG117" s="176"/>
      <c r="AH117" s="131"/>
      <c r="AI117" s="131"/>
    </row>
    <row r="118" spans="1:35" s="29" customFormat="1" ht="72">
      <c r="A118" s="23"/>
      <c r="B118" s="23"/>
      <c r="C118" s="23"/>
      <c r="D118" s="23"/>
      <c r="E118" s="23"/>
      <c r="F118" s="23"/>
      <c r="G118" s="23"/>
      <c r="H118" s="23"/>
      <c r="I118" s="23"/>
      <c r="J118" s="14"/>
      <c r="K118" s="14"/>
      <c r="L118" s="171"/>
      <c r="M118" s="172"/>
      <c r="N118" s="170"/>
      <c r="O118" s="170"/>
      <c r="P118" s="174" t="s">
        <v>412</v>
      </c>
      <c r="Q118" s="174">
        <v>14</v>
      </c>
      <c r="R118" s="175"/>
      <c r="S118" s="172"/>
      <c r="T118" s="181"/>
      <c r="U118" s="172"/>
      <c r="V118" s="172"/>
      <c r="W118" s="182"/>
      <c r="X118" s="172"/>
      <c r="Y118" s="172"/>
      <c r="Z118" s="170"/>
      <c r="AA118" s="131"/>
      <c r="AB118" s="172"/>
      <c r="AC118" s="170"/>
      <c r="AD118" s="170"/>
      <c r="AE118" s="170"/>
      <c r="AF118" s="170"/>
      <c r="AG118" s="176"/>
      <c r="AH118" s="131"/>
      <c r="AI118" s="131"/>
    </row>
    <row r="119" spans="1:35" s="29" customFormat="1" ht="48">
      <c r="A119" s="23"/>
      <c r="B119" s="23"/>
      <c r="C119" s="23"/>
      <c r="D119" s="23"/>
      <c r="E119" s="23"/>
      <c r="F119" s="23"/>
      <c r="G119" s="23"/>
      <c r="H119" s="23"/>
      <c r="I119" s="23"/>
      <c r="J119" s="14"/>
      <c r="K119" s="14"/>
      <c r="L119" s="171"/>
      <c r="M119" s="172"/>
      <c r="N119" s="170"/>
      <c r="O119" s="170"/>
      <c r="P119" s="174" t="s">
        <v>413</v>
      </c>
      <c r="Q119" s="174">
        <v>4</v>
      </c>
      <c r="R119" s="175"/>
      <c r="S119" s="172"/>
      <c r="T119" s="181"/>
      <c r="U119" s="172"/>
      <c r="V119" s="172"/>
      <c r="W119" s="182"/>
      <c r="X119" s="172"/>
      <c r="Y119" s="172"/>
      <c r="Z119" s="170"/>
      <c r="AA119" s="131"/>
      <c r="AB119" s="172"/>
      <c r="AC119" s="170"/>
      <c r="AD119" s="170"/>
      <c r="AE119" s="170"/>
      <c r="AF119" s="170"/>
      <c r="AG119" s="176"/>
      <c r="AH119" s="131"/>
      <c r="AI119" s="131"/>
    </row>
    <row r="120" spans="1:35" s="29" customFormat="1" ht="48">
      <c r="A120" s="23"/>
      <c r="B120" s="23"/>
      <c r="C120" s="23"/>
      <c r="D120" s="23"/>
      <c r="E120" s="23"/>
      <c r="F120" s="23"/>
      <c r="G120" s="23"/>
      <c r="H120" s="23"/>
      <c r="I120" s="23"/>
      <c r="J120" s="14"/>
      <c r="K120" s="14"/>
      <c r="L120" s="171"/>
      <c r="M120" s="172"/>
      <c r="N120" s="170"/>
      <c r="O120" s="170"/>
      <c r="P120" s="174" t="s">
        <v>414</v>
      </c>
      <c r="Q120" s="174">
        <v>4</v>
      </c>
      <c r="R120" s="175"/>
      <c r="S120" s="172"/>
      <c r="T120" s="181"/>
      <c r="U120" s="172"/>
      <c r="V120" s="172"/>
      <c r="W120" s="182"/>
      <c r="X120" s="172"/>
      <c r="Y120" s="172"/>
      <c r="Z120" s="170"/>
      <c r="AA120" s="131"/>
      <c r="AB120" s="172"/>
      <c r="AC120" s="170"/>
      <c r="AD120" s="170"/>
      <c r="AE120" s="170"/>
      <c r="AF120" s="170"/>
      <c r="AG120" s="176"/>
      <c r="AH120" s="131"/>
      <c r="AI120" s="131"/>
    </row>
    <row r="121" spans="1:35" s="29" customFormat="1" ht="72">
      <c r="A121" s="23"/>
      <c r="B121" s="23"/>
      <c r="C121" s="23"/>
      <c r="D121" s="23"/>
      <c r="E121" s="23"/>
      <c r="F121" s="23"/>
      <c r="G121" s="23"/>
      <c r="H121" s="23"/>
      <c r="I121" s="23"/>
      <c r="J121" s="14"/>
      <c r="K121" s="14"/>
      <c r="L121" s="171"/>
      <c r="M121" s="172"/>
      <c r="N121" s="170"/>
      <c r="O121" s="170"/>
      <c r="P121" s="174" t="s">
        <v>415</v>
      </c>
      <c r="Q121" s="174">
        <v>2</v>
      </c>
      <c r="R121" s="175"/>
      <c r="S121" s="172"/>
      <c r="T121" s="181"/>
      <c r="U121" s="172"/>
      <c r="V121" s="172"/>
      <c r="W121" s="182"/>
      <c r="X121" s="172"/>
      <c r="Y121" s="172"/>
      <c r="Z121" s="170"/>
      <c r="AA121" s="131"/>
      <c r="AB121" s="172"/>
      <c r="AC121" s="170"/>
      <c r="AD121" s="170"/>
      <c r="AE121" s="170"/>
      <c r="AF121" s="170"/>
      <c r="AG121" s="176"/>
      <c r="AH121" s="131"/>
      <c r="AI121" s="131"/>
    </row>
    <row r="122" spans="1:35" s="29" customFormat="1" ht="48">
      <c r="A122" s="23"/>
      <c r="B122" s="23"/>
      <c r="C122" s="23"/>
      <c r="D122" s="23"/>
      <c r="E122" s="23"/>
      <c r="F122" s="23"/>
      <c r="G122" s="23"/>
      <c r="H122" s="23"/>
      <c r="I122" s="23"/>
      <c r="J122" s="14"/>
      <c r="K122" s="14"/>
      <c r="L122" s="171"/>
      <c r="M122" s="172"/>
      <c r="N122" s="170"/>
      <c r="O122" s="170"/>
      <c r="P122" s="174" t="s">
        <v>416</v>
      </c>
      <c r="Q122" s="174">
        <v>20</v>
      </c>
      <c r="R122" s="175"/>
      <c r="S122" s="172"/>
      <c r="T122" s="181"/>
      <c r="U122" s="172"/>
      <c r="V122" s="172"/>
      <c r="W122" s="182"/>
      <c r="X122" s="172"/>
      <c r="Y122" s="172"/>
      <c r="Z122" s="170"/>
      <c r="AA122" s="131"/>
      <c r="AB122" s="172"/>
      <c r="AC122" s="170"/>
      <c r="AD122" s="170"/>
      <c r="AE122" s="170"/>
      <c r="AF122" s="170"/>
      <c r="AG122" s="176"/>
      <c r="AH122" s="131"/>
      <c r="AI122" s="131"/>
    </row>
    <row r="123" spans="1:35" s="29" customFormat="1" ht="48">
      <c r="A123" s="23"/>
      <c r="B123" s="23"/>
      <c r="C123" s="23"/>
      <c r="D123" s="23"/>
      <c r="E123" s="23"/>
      <c r="F123" s="23"/>
      <c r="G123" s="23"/>
      <c r="H123" s="23"/>
      <c r="I123" s="23"/>
      <c r="J123" s="14"/>
      <c r="K123" s="14"/>
      <c r="L123" s="171"/>
      <c r="M123" s="172"/>
      <c r="N123" s="170"/>
      <c r="O123" s="170"/>
      <c r="P123" s="174" t="s">
        <v>417</v>
      </c>
      <c r="Q123" s="174">
        <v>2</v>
      </c>
      <c r="R123" s="175"/>
      <c r="S123" s="172"/>
      <c r="T123" s="181"/>
      <c r="U123" s="172"/>
      <c r="V123" s="172"/>
      <c r="W123" s="182"/>
      <c r="X123" s="172"/>
      <c r="Y123" s="172"/>
      <c r="Z123" s="170"/>
      <c r="AA123" s="131"/>
      <c r="AB123" s="172"/>
      <c r="AC123" s="170"/>
      <c r="AD123" s="170"/>
      <c r="AE123" s="170"/>
      <c r="AF123" s="170"/>
      <c r="AG123" s="176"/>
      <c r="AH123" s="131"/>
      <c r="AI123" s="131"/>
    </row>
    <row r="124" spans="1:35" s="29" customFormat="1" ht="108">
      <c r="A124" s="23"/>
      <c r="B124" s="23"/>
      <c r="C124" s="23"/>
      <c r="D124" s="23"/>
      <c r="E124" s="23"/>
      <c r="F124" s="23"/>
      <c r="G124" s="23"/>
      <c r="H124" s="23"/>
      <c r="I124" s="23"/>
      <c r="J124" s="14"/>
      <c r="K124" s="14"/>
      <c r="L124" s="11"/>
      <c r="M124" s="11"/>
      <c r="N124" s="11"/>
      <c r="O124" s="170"/>
      <c r="P124" s="174" t="s">
        <v>418</v>
      </c>
      <c r="Q124" s="174"/>
      <c r="R124" s="11"/>
      <c r="S124" s="11"/>
      <c r="T124" s="11"/>
      <c r="U124" s="11"/>
      <c r="V124" s="11"/>
      <c r="W124" s="11"/>
      <c r="X124" s="11"/>
      <c r="Y124" s="11"/>
      <c r="Z124" s="11"/>
      <c r="AA124" s="131"/>
      <c r="AB124" s="11"/>
      <c r="AC124" s="11"/>
      <c r="AD124" s="11"/>
      <c r="AE124" s="11"/>
      <c r="AF124" s="11"/>
      <c r="AG124" s="176"/>
      <c r="AH124" s="131"/>
      <c r="AI124" s="131"/>
    </row>
    <row r="125" spans="1:35" s="29" customFormat="1" ht="60">
      <c r="A125" s="23"/>
      <c r="B125" s="23"/>
      <c r="C125" s="23"/>
      <c r="D125" s="23"/>
      <c r="E125" s="23"/>
      <c r="F125" s="23"/>
      <c r="G125" s="23"/>
      <c r="H125" s="23"/>
      <c r="I125" s="23"/>
      <c r="J125" s="14"/>
      <c r="K125" s="14"/>
      <c r="L125" s="171"/>
      <c r="M125" s="11"/>
      <c r="N125" s="11"/>
      <c r="O125" s="170"/>
      <c r="P125" s="174" t="s">
        <v>419</v>
      </c>
      <c r="Q125" s="173">
        <v>128.5</v>
      </c>
      <c r="R125" s="169"/>
      <c r="S125" s="170"/>
      <c r="T125" s="173"/>
      <c r="U125" s="170"/>
      <c r="V125" s="170"/>
      <c r="W125" s="170"/>
      <c r="X125" s="11"/>
      <c r="Y125" s="11"/>
      <c r="Z125" s="11"/>
      <c r="AA125" s="131"/>
      <c r="AB125" s="11"/>
      <c r="AC125" s="11"/>
      <c r="AD125" s="11"/>
      <c r="AE125" s="11"/>
      <c r="AF125" s="11"/>
      <c r="AG125" s="176"/>
      <c r="AH125" s="131"/>
      <c r="AI125" s="131"/>
    </row>
    <row r="126" spans="1:35" s="29" customFormat="1" ht="108">
      <c r="A126" s="23"/>
      <c r="B126" s="23"/>
      <c r="C126" s="23"/>
      <c r="D126" s="23"/>
      <c r="E126" s="23"/>
      <c r="F126" s="23"/>
      <c r="G126" s="23"/>
      <c r="H126" s="23"/>
      <c r="I126" s="23"/>
      <c r="J126" s="14"/>
      <c r="K126" s="14"/>
      <c r="L126" s="171"/>
      <c r="M126" s="183"/>
      <c r="N126" s="183"/>
      <c r="O126" s="131"/>
      <c r="P126" s="174" t="s">
        <v>420</v>
      </c>
      <c r="Q126" s="173"/>
      <c r="R126" s="131"/>
      <c r="S126" s="131"/>
      <c r="T126" s="184"/>
      <c r="U126" s="11"/>
      <c r="V126" s="11"/>
      <c r="W126" s="11"/>
      <c r="X126" s="11"/>
      <c r="Y126" s="11"/>
      <c r="Z126" s="11"/>
      <c r="AA126" s="131"/>
      <c r="AB126" s="11"/>
      <c r="AC126" s="11"/>
      <c r="AD126" s="11"/>
      <c r="AE126" s="11"/>
      <c r="AF126" s="11"/>
      <c r="AG126" s="176"/>
      <c r="AH126" s="131"/>
      <c r="AI126" s="131"/>
    </row>
    <row r="127" spans="1:35" ht="36">
      <c r="A127" s="23"/>
      <c r="B127" s="23"/>
      <c r="C127" s="23"/>
      <c r="D127" s="23"/>
      <c r="E127" s="23"/>
      <c r="F127" s="23"/>
      <c r="G127" s="23"/>
      <c r="H127" s="23"/>
      <c r="I127" s="23"/>
      <c r="J127" s="14"/>
      <c r="K127" s="14"/>
      <c r="L127" s="171"/>
      <c r="M127" s="183"/>
      <c r="N127" s="183"/>
      <c r="O127" s="131"/>
      <c r="P127" s="174" t="s">
        <v>421</v>
      </c>
      <c r="Q127" s="173">
        <v>4.3</v>
      </c>
      <c r="R127" s="131"/>
      <c r="S127" s="131"/>
      <c r="T127" s="184"/>
      <c r="U127" s="170"/>
      <c r="V127" s="170"/>
      <c r="W127" s="170"/>
      <c r="X127" s="170"/>
      <c r="Y127" s="172"/>
      <c r="Z127" s="170"/>
      <c r="AA127" s="131"/>
      <c r="AB127" s="172"/>
      <c r="AC127" s="170"/>
      <c r="AD127" s="172"/>
      <c r="AE127" s="172"/>
      <c r="AF127" s="170"/>
      <c r="AG127" s="176"/>
      <c r="AH127" s="131"/>
      <c r="AI127" s="131"/>
    </row>
    <row r="128" spans="1:35" ht="156">
      <c r="A128" s="23"/>
      <c r="B128" s="23"/>
      <c r="C128" s="23"/>
      <c r="D128" s="23"/>
      <c r="E128" s="23"/>
      <c r="F128" s="23"/>
      <c r="G128" s="23"/>
      <c r="H128" s="23"/>
      <c r="I128" s="23"/>
      <c r="J128" s="14"/>
      <c r="K128" s="14"/>
      <c r="L128" s="171"/>
      <c r="M128" s="183"/>
      <c r="N128" s="183"/>
      <c r="O128" s="131"/>
      <c r="P128" s="174" t="s">
        <v>422</v>
      </c>
      <c r="Q128" s="174"/>
      <c r="R128" s="131"/>
      <c r="S128" s="131"/>
      <c r="T128" s="184"/>
      <c r="U128" s="170"/>
      <c r="V128" s="170"/>
      <c r="W128" s="170"/>
      <c r="X128" s="170"/>
      <c r="Y128" s="172"/>
      <c r="Z128" s="170"/>
      <c r="AA128" s="131"/>
      <c r="AB128" s="172"/>
      <c r="AC128" s="170"/>
      <c r="AD128" s="172"/>
      <c r="AE128" s="172"/>
      <c r="AF128" s="170"/>
      <c r="AG128" s="176"/>
      <c r="AH128" s="131"/>
      <c r="AI128" s="131"/>
    </row>
    <row r="129" spans="1:35" ht="48">
      <c r="A129" s="23"/>
      <c r="B129" s="23"/>
      <c r="C129" s="23"/>
      <c r="D129" s="23"/>
      <c r="E129" s="23"/>
      <c r="F129" s="23"/>
      <c r="G129" s="23"/>
      <c r="H129" s="23"/>
      <c r="I129" s="23"/>
      <c r="J129" s="14"/>
      <c r="K129" s="14"/>
      <c r="L129" s="171"/>
      <c r="M129" s="183"/>
      <c r="N129" s="183"/>
      <c r="O129" s="131"/>
      <c r="P129" s="174" t="s">
        <v>423</v>
      </c>
      <c r="Q129" s="173">
        <v>4</v>
      </c>
      <c r="R129" s="131"/>
      <c r="S129" s="131"/>
      <c r="T129" s="184"/>
      <c r="U129" s="170"/>
      <c r="V129" s="170"/>
      <c r="W129" s="170"/>
      <c r="X129" s="170"/>
      <c r="Y129" s="172"/>
      <c r="Z129" s="170"/>
      <c r="AA129" s="131"/>
      <c r="AB129" s="172"/>
      <c r="AC129" s="170"/>
      <c r="AD129" s="172"/>
      <c r="AE129" s="172"/>
      <c r="AF129" s="170"/>
      <c r="AG129" s="176"/>
      <c r="AH129" s="131"/>
      <c r="AI129" s="131"/>
    </row>
    <row r="130" spans="1:35" ht="36">
      <c r="A130" s="23"/>
      <c r="B130" s="23"/>
      <c r="C130" s="23"/>
      <c r="D130" s="23"/>
      <c r="E130" s="23"/>
      <c r="F130" s="23"/>
      <c r="G130" s="23"/>
      <c r="H130" s="23"/>
      <c r="I130" s="23"/>
      <c r="J130" s="14"/>
      <c r="K130" s="14"/>
      <c r="L130" s="171"/>
      <c r="M130" s="183"/>
      <c r="N130" s="183"/>
      <c r="O130" s="131"/>
      <c r="P130" s="174" t="s">
        <v>424</v>
      </c>
      <c r="Q130" s="173">
        <v>4</v>
      </c>
      <c r="R130" s="131"/>
      <c r="S130" s="131"/>
      <c r="T130" s="184"/>
      <c r="U130" s="170"/>
      <c r="V130" s="170"/>
      <c r="W130" s="170"/>
      <c r="X130" s="170"/>
      <c r="Y130" s="172"/>
      <c r="Z130" s="170"/>
      <c r="AA130" s="131"/>
      <c r="AB130" s="172"/>
      <c r="AC130" s="170"/>
      <c r="AD130" s="172"/>
      <c r="AE130" s="172"/>
      <c r="AF130" s="170"/>
      <c r="AG130" s="176"/>
      <c r="AH130" s="131"/>
      <c r="AI130" s="131"/>
    </row>
    <row r="131" spans="1:35" ht="108">
      <c r="A131" s="23"/>
      <c r="B131" s="23"/>
      <c r="C131" s="23"/>
      <c r="D131" s="23"/>
      <c r="E131" s="23"/>
      <c r="F131" s="23"/>
      <c r="G131" s="23"/>
      <c r="H131" s="23"/>
      <c r="I131" s="23"/>
      <c r="J131" s="14"/>
      <c r="K131" s="14"/>
      <c r="L131" s="171"/>
      <c r="M131" s="183"/>
      <c r="N131" s="183"/>
      <c r="O131" s="131"/>
      <c r="P131" s="174" t="s">
        <v>420</v>
      </c>
      <c r="Q131" s="174"/>
      <c r="R131" s="131"/>
      <c r="S131" s="131"/>
      <c r="T131" s="184"/>
      <c r="U131" s="170"/>
      <c r="V131" s="170"/>
      <c r="W131" s="170"/>
      <c r="X131" s="170"/>
      <c r="Y131" s="172"/>
      <c r="Z131" s="170"/>
      <c r="AA131" s="131"/>
      <c r="AB131" s="172"/>
      <c r="AC131" s="170"/>
      <c r="AD131" s="172"/>
      <c r="AE131" s="172"/>
      <c r="AF131" s="170"/>
      <c r="AG131" s="176"/>
      <c r="AH131" s="131"/>
      <c r="AI131" s="131"/>
    </row>
    <row r="132" spans="1:35" s="24" customFormat="1" ht="40.5" customHeight="1" thickBot="1">
      <c r="A132" s="30"/>
      <c r="B132" s="30"/>
      <c r="C132" s="30"/>
      <c r="D132" s="30"/>
      <c r="E132" s="30"/>
      <c r="F132" s="30"/>
      <c r="G132" s="30"/>
      <c r="H132" s="30"/>
      <c r="I132" s="30"/>
      <c r="J132" s="146"/>
      <c r="K132" s="146"/>
      <c r="L132" s="185"/>
      <c r="M132" s="186"/>
      <c r="N132" s="187"/>
      <c r="O132" s="188"/>
      <c r="P132" s="189" t="s">
        <v>425</v>
      </c>
      <c r="Q132" s="190">
        <v>6.4</v>
      </c>
      <c r="R132" s="191"/>
      <c r="S132" s="188"/>
      <c r="T132" s="190"/>
      <c r="U132" s="188"/>
      <c r="V132" s="188"/>
      <c r="W132" s="188"/>
      <c r="X132" s="192"/>
      <c r="Y132" s="192"/>
      <c r="Z132" s="188"/>
      <c r="AA132" s="147"/>
      <c r="AB132" s="192"/>
      <c r="AC132" s="188"/>
      <c r="AD132" s="188"/>
      <c r="AE132" s="192"/>
      <c r="AF132" s="188"/>
      <c r="AG132" s="193"/>
      <c r="AH132" s="147"/>
      <c r="AI132" s="147"/>
    </row>
    <row r="133" spans="1:35" s="44" customFormat="1" ht="165.7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35" t="s">
        <v>427</v>
      </c>
      <c r="L133" s="98" t="s">
        <v>428</v>
      </c>
      <c r="M133" s="135" t="s">
        <v>429</v>
      </c>
      <c r="N133" s="35">
        <v>70</v>
      </c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194" t="s">
        <v>430</v>
      </c>
      <c r="Z133" s="35">
        <v>20</v>
      </c>
      <c r="AA133" s="194" t="s">
        <v>431</v>
      </c>
      <c r="AB133" s="98" t="s">
        <v>432</v>
      </c>
      <c r="AC133" s="35">
        <v>40</v>
      </c>
      <c r="AD133" s="34"/>
      <c r="AE133" s="34"/>
      <c r="AF133" s="34"/>
      <c r="AG133" s="34"/>
      <c r="AH133" s="34"/>
      <c r="AI133" s="34"/>
    </row>
    <row r="134" spans="1:35" s="29" customFormat="1" ht="229.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98" t="s">
        <v>433</v>
      </c>
      <c r="Z134" s="35">
        <v>50</v>
      </c>
      <c r="AA134" s="98" t="s">
        <v>434</v>
      </c>
      <c r="AB134" s="98" t="s">
        <v>435</v>
      </c>
      <c r="AC134" s="35">
        <v>126</v>
      </c>
      <c r="AD134" s="34"/>
      <c r="AE134" s="34"/>
      <c r="AF134" s="34"/>
      <c r="AG134" s="34"/>
      <c r="AH134" s="34"/>
      <c r="AI134" s="34"/>
    </row>
    <row r="135" spans="1:35" s="29" customFormat="1" ht="10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98" t="s">
        <v>436</v>
      </c>
      <c r="Z135" s="35">
        <v>100</v>
      </c>
      <c r="AA135" s="98" t="s">
        <v>437</v>
      </c>
      <c r="AB135" s="35" t="s">
        <v>438</v>
      </c>
      <c r="AC135" s="35">
        <v>20</v>
      </c>
      <c r="AD135" s="34"/>
      <c r="AE135" s="34"/>
      <c r="AF135" s="34"/>
      <c r="AG135" s="34"/>
      <c r="AH135" s="34"/>
      <c r="AI135" s="34"/>
    </row>
    <row r="136" spans="1:35" s="29" customFormat="1" ht="15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11"/>
      <c r="Z136" s="11"/>
      <c r="AA136" s="194" t="s">
        <v>439</v>
      </c>
      <c r="AB136" s="98" t="s">
        <v>440</v>
      </c>
      <c r="AC136" s="35">
        <v>20</v>
      </c>
      <c r="AD136" s="34"/>
      <c r="AE136" s="34"/>
      <c r="AF136" s="34"/>
      <c r="AG136" s="34"/>
      <c r="AH136" s="34"/>
      <c r="AI136" s="34"/>
    </row>
    <row r="137" spans="1:35" s="29" customFormat="1" ht="5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195"/>
      <c r="Z137" s="196"/>
      <c r="AA137" s="98" t="s">
        <v>441</v>
      </c>
      <c r="AB137" s="14"/>
      <c r="AC137" s="14"/>
      <c r="AD137" s="34"/>
      <c r="AE137" s="34"/>
      <c r="AF137" s="34"/>
      <c r="AG137" s="34"/>
      <c r="AH137" s="34"/>
      <c r="AI137" s="34"/>
    </row>
    <row r="138" spans="1:35" s="29" customFormat="1" ht="5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197"/>
      <c r="Z138" s="97"/>
      <c r="AA138" s="98" t="s">
        <v>442</v>
      </c>
      <c r="AB138" s="11"/>
      <c r="AC138" s="97"/>
      <c r="AD138" s="34"/>
      <c r="AE138" s="34"/>
      <c r="AF138" s="34"/>
      <c r="AG138" s="34"/>
      <c r="AH138" s="34"/>
      <c r="AI138" s="34"/>
    </row>
    <row r="139" spans="1:35" s="29" customFormat="1" ht="76.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198"/>
      <c r="Z139" s="34"/>
      <c r="AA139" s="194" t="s">
        <v>443</v>
      </c>
      <c r="AB139" s="34"/>
      <c r="AC139" s="97"/>
      <c r="AD139" s="34"/>
      <c r="AE139" s="34"/>
      <c r="AF139" s="34"/>
      <c r="AG139" s="34"/>
      <c r="AH139" s="34"/>
      <c r="AI139" s="34"/>
    </row>
    <row r="140" spans="1:35" s="29" customFormat="1" ht="25.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198"/>
      <c r="Z140" s="34"/>
      <c r="AA140" s="199" t="s">
        <v>444</v>
      </c>
      <c r="AB140" s="34"/>
      <c r="AC140" s="97"/>
      <c r="AD140" s="34"/>
      <c r="AE140" s="34"/>
      <c r="AF140" s="34"/>
      <c r="AG140" s="34"/>
      <c r="AH140" s="34"/>
      <c r="AI140" s="34"/>
    </row>
    <row r="141" spans="1:35" s="29" customFormat="1" ht="63.7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198"/>
      <c r="Z141" s="34"/>
      <c r="AA141" s="98" t="s">
        <v>445</v>
      </c>
      <c r="AB141" s="34"/>
      <c r="AC141" s="97"/>
      <c r="AD141" s="34"/>
      <c r="AE141" s="34"/>
      <c r="AF141" s="34"/>
      <c r="AG141" s="34"/>
      <c r="AH141" s="34"/>
      <c r="AI141" s="34"/>
    </row>
    <row r="142" spans="1:35" s="29" customFormat="1" ht="76.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198"/>
      <c r="Z142" s="34"/>
      <c r="AA142" s="194" t="s">
        <v>446</v>
      </c>
      <c r="AB142" s="34"/>
      <c r="AC142" s="34"/>
      <c r="AD142" s="34"/>
      <c r="AE142" s="34"/>
      <c r="AF142" s="34"/>
      <c r="AG142" s="34"/>
      <c r="AH142" s="34"/>
      <c r="AI142" s="34"/>
    </row>
    <row r="143" spans="1:35" s="29" customFormat="1" ht="63.7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198"/>
      <c r="Z143" s="34"/>
      <c r="AA143" s="98" t="s">
        <v>447</v>
      </c>
      <c r="AB143" s="34"/>
      <c r="AC143" s="34"/>
      <c r="AD143" s="34"/>
      <c r="AE143" s="34"/>
      <c r="AF143" s="34"/>
      <c r="AG143" s="34"/>
      <c r="AH143" s="34"/>
      <c r="AI143" s="34"/>
    </row>
    <row r="144" spans="1:35" s="29" customFormat="1" ht="5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198"/>
      <c r="Z144" s="34"/>
      <c r="AA144" s="194" t="s">
        <v>448</v>
      </c>
      <c r="AB144" s="34"/>
      <c r="AC144" s="34"/>
      <c r="AD144" s="34"/>
      <c r="AE144" s="34"/>
      <c r="AF144" s="34"/>
      <c r="AG144" s="34"/>
      <c r="AH144" s="34"/>
      <c r="AI144" s="34"/>
    </row>
    <row r="145" spans="1:35" s="29" customFormat="1" ht="63.7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198"/>
      <c r="Z145" s="34"/>
      <c r="AA145" s="98" t="s">
        <v>449</v>
      </c>
      <c r="AB145" s="34"/>
      <c r="AC145" s="34"/>
      <c r="AD145" s="34"/>
      <c r="AE145" s="34"/>
      <c r="AF145" s="34"/>
      <c r="AG145" s="34"/>
      <c r="AH145" s="34"/>
      <c r="AI145" s="34"/>
    </row>
    <row r="146" spans="1:35" s="24" customFormat="1" ht="64.5" thickBo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200"/>
      <c r="Z146" s="38"/>
      <c r="AA146" s="100" t="s">
        <v>450</v>
      </c>
      <c r="AB146" s="38"/>
      <c r="AC146" s="38"/>
      <c r="AD146" s="38"/>
      <c r="AE146" s="38"/>
      <c r="AF146" s="38"/>
      <c r="AG146" s="38"/>
      <c r="AH146" s="38"/>
      <c r="AI146" s="38"/>
    </row>
    <row r="147" spans="1:35" s="44" customFormat="1" ht="60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01" t="s">
        <v>451</v>
      </c>
      <c r="L147" s="34"/>
      <c r="M147" s="34"/>
      <c r="N147" s="34"/>
      <c r="O147" s="34"/>
      <c r="P147" s="34"/>
      <c r="Q147" s="34"/>
      <c r="R147" s="34"/>
      <c r="S147" s="34"/>
      <c r="T147" s="34"/>
      <c r="U147" s="35" t="s">
        <v>473</v>
      </c>
      <c r="V147" s="35" t="s">
        <v>472</v>
      </c>
      <c r="W147" s="36">
        <v>25</v>
      </c>
      <c r="X147" s="34" t="s">
        <v>452</v>
      </c>
      <c r="Y147" s="34" t="s">
        <v>453</v>
      </c>
      <c r="Z147" s="37">
        <v>35</v>
      </c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s="29" customFormat="1" ht="39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01"/>
      <c r="L148" s="34"/>
      <c r="M148" s="34"/>
      <c r="N148" s="34"/>
      <c r="O148" s="34"/>
      <c r="P148" s="34"/>
      <c r="Q148" s="34"/>
      <c r="R148" s="34"/>
      <c r="S148" s="34"/>
      <c r="T148" s="34"/>
      <c r="U148" s="35" t="s">
        <v>454</v>
      </c>
      <c r="V148" s="35" t="s">
        <v>455</v>
      </c>
      <c r="W148" s="36">
        <v>45</v>
      </c>
      <c r="X148" s="34" t="s">
        <v>456</v>
      </c>
      <c r="Y148" s="35" t="s">
        <v>457</v>
      </c>
      <c r="Z148" s="37">
        <v>30</v>
      </c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s="29" customFormat="1" ht="38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01"/>
      <c r="L149" s="34"/>
      <c r="M149" s="34"/>
      <c r="N149" s="34"/>
      <c r="O149" s="34"/>
      <c r="P149" s="34"/>
      <c r="Q149" s="34"/>
      <c r="R149" s="34"/>
      <c r="S149" s="34"/>
      <c r="T149" s="34"/>
      <c r="U149" s="35" t="s">
        <v>458</v>
      </c>
      <c r="V149" s="35" t="s">
        <v>459</v>
      </c>
      <c r="W149" s="36">
        <v>25</v>
      </c>
      <c r="X149" s="35" t="s">
        <v>460</v>
      </c>
      <c r="Y149" s="35" t="s">
        <v>461</v>
      </c>
      <c r="Z149" s="37">
        <v>25</v>
      </c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s="29" customFormat="1" ht="64.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01"/>
      <c r="L150" s="34"/>
      <c r="M150" s="34"/>
      <c r="N150" s="34"/>
      <c r="O150" s="34"/>
      <c r="P150" s="34"/>
      <c r="Q150" s="34"/>
      <c r="R150" s="34"/>
      <c r="S150" s="34"/>
      <c r="T150" s="34"/>
      <c r="U150" s="35" t="s">
        <v>462</v>
      </c>
      <c r="V150" s="35" t="s">
        <v>471</v>
      </c>
      <c r="W150" s="36">
        <v>25</v>
      </c>
      <c r="X150" s="34" t="s">
        <v>463</v>
      </c>
      <c r="Y150" s="34" t="s">
        <v>464</v>
      </c>
      <c r="Z150" s="37">
        <v>15</v>
      </c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s="29" customFormat="1" ht="64.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01"/>
      <c r="L151" s="34"/>
      <c r="M151" s="34"/>
      <c r="N151" s="34"/>
      <c r="O151" s="34"/>
      <c r="P151" s="34"/>
      <c r="Q151" s="34"/>
      <c r="R151" s="34"/>
      <c r="S151" s="34"/>
      <c r="T151" s="34"/>
      <c r="U151" s="35"/>
      <c r="V151" s="35"/>
      <c r="W151" s="35"/>
      <c r="X151" s="34" t="s">
        <v>465</v>
      </c>
      <c r="Y151" s="34" t="s">
        <v>466</v>
      </c>
      <c r="Z151" s="37">
        <v>25</v>
      </c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s="29" customFormat="1" ht="64.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01"/>
      <c r="L152" s="34"/>
      <c r="M152" s="34"/>
      <c r="N152" s="34"/>
      <c r="O152" s="34"/>
      <c r="P152" s="34"/>
      <c r="Q152" s="34"/>
      <c r="R152" s="34"/>
      <c r="S152" s="34"/>
      <c r="T152" s="34"/>
      <c r="U152" s="35"/>
      <c r="V152" s="35"/>
      <c r="W152" s="35"/>
      <c r="X152" s="34" t="s">
        <v>467</v>
      </c>
      <c r="Y152" s="34" t="s">
        <v>468</v>
      </c>
      <c r="Z152" s="37">
        <v>25</v>
      </c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s="24" customFormat="1" ht="90.75" thickBo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202"/>
      <c r="L153" s="38"/>
      <c r="M153" s="38"/>
      <c r="N153" s="38"/>
      <c r="O153" s="38"/>
      <c r="P153" s="38"/>
      <c r="Q153" s="38"/>
      <c r="R153" s="38"/>
      <c r="S153" s="38"/>
      <c r="T153" s="38"/>
      <c r="U153" s="39"/>
      <c r="V153" s="39"/>
      <c r="W153" s="39"/>
      <c r="X153" s="38" t="s">
        <v>469</v>
      </c>
      <c r="Y153" s="38" t="s">
        <v>470</v>
      </c>
      <c r="Z153" s="40">
        <v>25</v>
      </c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1:35" s="29" customFormat="1" ht="20.2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48" customHeight="1">
      <c r="A155" s="203" t="s">
        <v>35</v>
      </c>
      <c r="B155" s="203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</row>
    <row r="156" spans="1:35" ht="22.5" customHeight="1">
      <c r="A156" s="204" t="s">
        <v>33</v>
      </c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</row>
    <row r="157" spans="1: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</sheetData>
  <mergeCells count="23">
    <mergeCell ref="A156:AI156"/>
    <mergeCell ref="A155:AI155"/>
    <mergeCell ref="O3:AI3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I3:I5"/>
    <mergeCell ref="K3:K5"/>
    <mergeCell ref="L3:N4"/>
    <mergeCell ref="D3:D5"/>
    <mergeCell ref="G3:G5"/>
    <mergeCell ref="J3:J5"/>
  </mergeCells>
  <pageMargins left="0.11811023622047245" right="0.11811023622047245" top="0.35433070866141736" bottom="0.35433070866141736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2" zoomScale="90" zoomScaleNormal="90" zoomScaleSheetLayoutView="90" workbookViewId="0">
      <selection activeCell="E7" sqref="E7"/>
    </sheetView>
  </sheetViews>
  <sheetFormatPr defaultRowHeight="1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46.5" customHeight="1">
      <c r="A2" s="76" t="s">
        <v>0</v>
      </c>
      <c r="B2" s="78" t="s">
        <v>47</v>
      </c>
      <c r="C2" s="78" t="s">
        <v>48</v>
      </c>
      <c r="D2" s="78" t="s">
        <v>49</v>
      </c>
      <c r="E2" s="78" t="s">
        <v>55</v>
      </c>
      <c r="F2" s="78" t="s">
        <v>56</v>
      </c>
      <c r="G2" s="78" t="s">
        <v>57</v>
      </c>
      <c r="H2" s="68" t="s">
        <v>31</v>
      </c>
      <c r="I2" s="68"/>
      <c r="J2" s="73"/>
      <c r="K2" s="73"/>
      <c r="L2" s="73"/>
      <c r="M2" s="73"/>
    </row>
    <row r="3" spans="1:13" ht="158.25" customHeight="1">
      <c r="A3" s="77"/>
      <c r="B3" s="48"/>
      <c r="C3" s="48"/>
      <c r="D3" s="48"/>
      <c r="E3" s="48"/>
      <c r="F3" s="48"/>
      <c r="G3" s="48"/>
      <c r="H3" s="79" t="s">
        <v>20</v>
      </c>
      <c r="I3" s="79" t="s">
        <v>89</v>
      </c>
      <c r="J3" s="68" t="s">
        <v>2</v>
      </c>
      <c r="K3" s="68" t="s">
        <v>28</v>
      </c>
      <c r="L3" s="68" t="s">
        <v>1</v>
      </c>
      <c r="M3" s="68" t="s">
        <v>30</v>
      </c>
    </row>
    <row r="4" spans="1:13" ht="191.25" customHeight="1">
      <c r="A4" s="60"/>
      <c r="B4" s="49"/>
      <c r="C4" s="49"/>
      <c r="D4" s="49"/>
      <c r="E4" s="49"/>
      <c r="F4" s="49"/>
      <c r="G4" s="49"/>
      <c r="H4" s="80"/>
      <c r="I4" s="80"/>
      <c r="J4" s="69"/>
      <c r="K4" s="69"/>
      <c r="L4" s="69"/>
      <c r="M4" s="69"/>
    </row>
    <row r="5" spans="1:13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s="29" customFormat="1" ht="133.5" customHeight="1">
      <c r="A6" s="205" t="s">
        <v>426</v>
      </c>
      <c r="B6" s="205">
        <v>9981.09</v>
      </c>
      <c r="C6" s="205">
        <v>72</v>
      </c>
      <c r="D6" s="205">
        <v>3881.57</v>
      </c>
      <c r="E6" s="205">
        <v>496.8</v>
      </c>
      <c r="F6" s="205">
        <v>4.97</v>
      </c>
      <c r="G6" s="205">
        <v>193.2</v>
      </c>
      <c r="H6" s="205" t="s">
        <v>485</v>
      </c>
      <c r="I6" s="205" t="s">
        <v>487</v>
      </c>
      <c r="J6" s="205" t="s">
        <v>486</v>
      </c>
      <c r="K6" s="205">
        <v>16</v>
      </c>
      <c r="L6" s="205">
        <v>72</v>
      </c>
      <c r="M6" s="205">
        <v>30.6</v>
      </c>
    </row>
    <row r="7" spans="1:13" s="29" customFormat="1" ht="132" customHeight="1">
      <c r="A7" s="3"/>
      <c r="B7" s="3"/>
      <c r="C7" s="3"/>
      <c r="D7" s="3"/>
      <c r="E7" s="3"/>
      <c r="F7" s="3"/>
      <c r="G7" s="3"/>
      <c r="H7" s="205" t="s">
        <v>485</v>
      </c>
      <c r="I7" s="205" t="s">
        <v>491</v>
      </c>
      <c r="J7" s="205" t="s">
        <v>488</v>
      </c>
      <c r="K7" s="205">
        <v>9</v>
      </c>
      <c r="L7" s="205">
        <v>36</v>
      </c>
      <c r="M7" s="205">
        <v>9</v>
      </c>
    </row>
    <row r="8" spans="1:13" s="29" customFormat="1" ht="145.5" customHeight="1">
      <c r="A8" s="3"/>
      <c r="B8" s="3"/>
      <c r="C8" s="3"/>
      <c r="D8" s="3"/>
      <c r="E8" s="3"/>
      <c r="F8" s="3"/>
      <c r="G8" s="3"/>
      <c r="H8" s="205" t="s">
        <v>485</v>
      </c>
      <c r="I8" s="205" t="s">
        <v>492</v>
      </c>
      <c r="J8" s="205" t="s">
        <v>489</v>
      </c>
      <c r="K8" s="205">
        <v>4</v>
      </c>
      <c r="L8" s="205">
        <v>72</v>
      </c>
      <c r="M8" s="205">
        <v>26.25</v>
      </c>
    </row>
    <row r="9" spans="1:13" s="29" customFormat="1" ht="178.5" customHeight="1">
      <c r="A9" s="3"/>
      <c r="B9" s="3"/>
      <c r="C9" s="3"/>
      <c r="D9" s="3"/>
      <c r="E9" s="3"/>
      <c r="F9" s="3"/>
      <c r="G9" s="3"/>
      <c r="H9" s="205" t="s">
        <v>485</v>
      </c>
      <c r="I9" s="205" t="s">
        <v>493</v>
      </c>
      <c r="J9" s="205" t="s">
        <v>490</v>
      </c>
      <c r="K9" s="205">
        <v>1</v>
      </c>
      <c r="L9" s="205">
        <v>72</v>
      </c>
      <c r="M9" s="205">
        <v>50</v>
      </c>
    </row>
    <row r="10" spans="1:13" ht="37.5" customHeight="1">
      <c r="H10" s="17"/>
      <c r="I10" s="17"/>
      <c r="J10" s="17"/>
      <c r="K10" s="17"/>
      <c r="L10" s="17"/>
      <c r="M10" s="205"/>
    </row>
    <row r="11" spans="1:13" ht="39" customHeight="1">
      <c r="A11" s="74" t="s">
        <v>41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21.75" customHeight="1">
      <c r="A12" s="70" t="s">
        <v>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17">
    <mergeCell ref="K3:K4"/>
    <mergeCell ref="L3:L4"/>
    <mergeCell ref="M3:M4"/>
    <mergeCell ref="A12:M12"/>
    <mergeCell ref="A1:M1"/>
    <mergeCell ref="H2:M2"/>
    <mergeCell ref="A11:M1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4" workbookViewId="0">
      <selection activeCell="C9" sqref="C9:L9"/>
    </sheetView>
  </sheetViews>
  <sheetFormatPr defaultRowHeight="1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3" ht="66" customHeight="1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46.5" customHeight="1">
      <c r="A2" s="76" t="s">
        <v>0</v>
      </c>
      <c r="B2" s="78" t="s">
        <v>47</v>
      </c>
      <c r="C2" s="78" t="s">
        <v>48</v>
      </c>
      <c r="D2" s="78" t="s">
        <v>49</v>
      </c>
      <c r="E2" s="78" t="s">
        <v>69</v>
      </c>
      <c r="F2" s="78" t="s">
        <v>66</v>
      </c>
      <c r="G2" s="78" t="s">
        <v>57</v>
      </c>
      <c r="H2" s="68" t="s">
        <v>67</v>
      </c>
      <c r="I2" s="68"/>
      <c r="J2" s="73"/>
      <c r="K2" s="73"/>
      <c r="L2" s="73"/>
    </row>
    <row r="3" spans="1:13" ht="158.25" customHeight="1">
      <c r="A3" s="77"/>
      <c r="B3" s="48"/>
      <c r="C3" s="48"/>
      <c r="D3" s="48"/>
      <c r="E3" s="48"/>
      <c r="F3" s="48"/>
      <c r="G3" s="48"/>
      <c r="H3" s="68" t="s">
        <v>83</v>
      </c>
      <c r="I3" s="79" t="s">
        <v>90</v>
      </c>
      <c r="J3" s="68" t="s">
        <v>84</v>
      </c>
      <c r="K3" s="68" t="s">
        <v>1</v>
      </c>
      <c r="L3" s="68" t="s">
        <v>68</v>
      </c>
    </row>
    <row r="4" spans="1:13" ht="191.25" customHeight="1">
      <c r="A4" s="60"/>
      <c r="B4" s="49"/>
      <c r="C4" s="49"/>
      <c r="D4" s="49"/>
      <c r="E4" s="49"/>
      <c r="F4" s="49"/>
      <c r="G4" s="49"/>
      <c r="H4" s="69"/>
      <c r="I4" s="80"/>
      <c r="J4" s="69"/>
      <c r="K4" s="69"/>
      <c r="L4" s="69"/>
    </row>
    <row r="5" spans="1:13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3" ht="84.75">
      <c r="A6" s="205" t="s">
        <v>426</v>
      </c>
      <c r="B6" s="205">
        <v>9981.09</v>
      </c>
      <c r="C6" s="205">
        <v>72</v>
      </c>
      <c r="D6" s="205">
        <v>3881.57</v>
      </c>
      <c r="E6" s="41">
        <v>0</v>
      </c>
      <c r="F6" s="41">
        <v>0</v>
      </c>
      <c r="G6" s="41">
        <v>0</v>
      </c>
      <c r="H6" s="207" t="s">
        <v>494</v>
      </c>
      <c r="J6" s="31">
        <v>30</v>
      </c>
      <c r="K6" s="214"/>
      <c r="L6" s="214">
        <v>0</v>
      </c>
      <c r="M6" s="205"/>
    </row>
    <row r="7" spans="1:13" s="29" customFormat="1" ht="72">
      <c r="A7" s="205"/>
      <c r="B7" s="205"/>
      <c r="C7" s="205"/>
      <c r="D7" s="205"/>
      <c r="E7" s="205"/>
      <c r="F7" s="205"/>
      <c r="G7" s="205"/>
      <c r="H7" s="208" t="s">
        <v>495</v>
      </c>
      <c r="I7" s="205"/>
      <c r="J7" s="215">
        <v>45</v>
      </c>
      <c r="K7" s="215"/>
      <c r="L7" s="215">
        <v>0</v>
      </c>
      <c r="M7" s="206"/>
    </row>
    <row r="8" spans="1:13" s="29" customFormat="1" ht="15.75">
      <c r="A8" s="209"/>
      <c r="B8" s="212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</row>
    <row r="9" spans="1:13" s="210" customFormat="1" ht="51" customHeight="1">
      <c r="A9" s="206"/>
      <c r="B9" s="206"/>
      <c r="C9" s="213" t="s">
        <v>496</v>
      </c>
      <c r="D9" s="213"/>
      <c r="E9" s="213"/>
      <c r="F9" s="213"/>
      <c r="G9" s="213"/>
      <c r="H9" s="213"/>
      <c r="I9" s="213"/>
      <c r="J9" s="213"/>
      <c r="K9" s="213"/>
      <c r="L9" s="213"/>
      <c r="M9" s="206"/>
    </row>
    <row r="10" spans="1:13" s="210" customFormat="1" ht="15.75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</row>
    <row r="11" spans="1:13" s="210" customFormat="1" ht="15.7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</row>
    <row r="12" spans="1:13" s="210" customFormat="1" ht="15.7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15.75">
      <c r="A14" s="74" t="s">
        <v>85</v>
      </c>
      <c r="B14" s="74"/>
      <c r="C14" s="74"/>
      <c r="D14" s="74"/>
      <c r="E14" s="74"/>
      <c r="F14" s="74"/>
      <c r="G14" s="74"/>
      <c r="H14" s="74"/>
      <c r="I14" s="74"/>
      <c r="J14" s="74"/>
      <c r="K14" s="2"/>
      <c r="L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6">
    <mergeCell ref="A14:J14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  <mergeCell ref="C9:L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topLeftCell="A2" zoomScale="90" zoomScaleNormal="100" zoomScaleSheetLayoutView="90" workbookViewId="0">
      <selection activeCell="A6" sqref="A6:L6"/>
    </sheetView>
  </sheetViews>
  <sheetFormatPr defaultRowHeight="1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61.5" customHeight="1">
      <c r="A2" s="76" t="s">
        <v>0</v>
      </c>
      <c r="B2" s="78" t="s">
        <v>47</v>
      </c>
      <c r="C2" s="78" t="s">
        <v>48</v>
      </c>
      <c r="D2" s="78" t="s">
        <v>49</v>
      </c>
      <c r="E2" s="78" t="s">
        <v>58</v>
      </c>
      <c r="F2" s="78" t="s">
        <v>59</v>
      </c>
      <c r="G2" s="78" t="s">
        <v>60</v>
      </c>
      <c r="H2" s="68" t="s">
        <v>37</v>
      </c>
      <c r="I2" s="73"/>
      <c r="J2" s="73"/>
      <c r="K2" s="73"/>
      <c r="L2" s="73"/>
    </row>
    <row r="3" spans="1:12" ht="177" customHeight="1">
      <c r="A3" s="77"/>
      <c r="B3" s="48"/>
      <c r="C3" s="48"/>
      <c r="D3" s="48"/>
      <c r="E3" s="48"/>
      <c r="F3" s="48"/>
      <c r="G3" s="48"/>
      <c r="H3" s="68" t="s">
        <v>6</v>
      </c>
      <c r="I3" s="68" t="s">
        <v>4</v>
      </c>
      <c r="J3" s="68" t="s">
        <v>5</v>
      </c>
      <c r="K3" s="68" t="s">
        <v>40</v>
      </c>
      <c r="L3" s="45"/>
    </row>
    <row r="4" spans="1:12" ht="105" customHeight="1">
      <c r="A4" s="60"/>
      <c r="B4" s="49"/>
      <c r="C4" s="49"/>
      <c r="D4" s="49"/>
      <c r="E4" s="49"/>
      <c r="F4" s="49"/>
      <c r="G4" s="49"/>
      <c r="H4" s="69"/>
      <c r="I4" s="69"/>
      <c r="J4" s="69"/>
      <c r="K4" s="8" t="s">
        <v>39</v>
      </c>
      <c r="L4" s="8" t="s">
        <v>38</v>
      </c>
    </row>
    <row r="5" spans="1:12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126" customHeight="1">
      <c r="A6" s="216" t="s">
        <v>497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8"/>
    </row>
    <row r="7" spans="1:12" ht="26.25" customHeight="1">
      <c r="A7" s="81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5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A6:L6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"/>
  <sheetViews>
    <sheetView view="pageBreakPreview" topLeftCell="C1" zoomScale="90" zoomScaleNormal="100" zoomScaleSheetLayoutView="90" workbookViewId="0">
      <selection activeCell="K5" sqref="K5"/>
    </sheetView>
  </sheetViews>
  <sheetFormatPr defaultRowHeight="15"/>
  <cols>
    <col min="1" max="1" width="12.7109375" customWidth="1"/>
    <col min="2" max="2" width="21.42578125" customWidth="1"/>
    <col min="3" max="4" width="19.28515625" customWidth="1"/>
    <col min="5" max="5" width="11.710937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5" width="25.42578125" customWidth="1"/>
    <col min="26" max="26" width="7.7109375" customWidth="1"/>
    <col min="27" max="28" width="9.5703125" customWidth="1"/>
    <col min="29" max="29" width="8.140625" customWidth="1"/>
    <col min="30" max="30" width="69.28515625" customWidth="1"/>
    <col min="31" max="31" width="11.85546875" customWidth="1"/>
    <col min="32" max="32" width="10.140625" customWidth="1"/>
    <col min="33" max="33" width="12.7109375" customWidth="1"/>
    <col min="34" max="34" width="12.85546875" customWidth="1"/>
  </cols>
  <sheetData>
    <row r="1" spans="1:59" ht="59.2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83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6"/>
      <c r="BF1" s="6"/>
      <c r="BG1" s="6"/>
    </row>
    <row r="2" spans="1:59" ht="108.75" customHeight="1">
      <c r="A2" s="84" t="s">
        <v>0</v>
      </c>
      <c r="B2" s="86" t="s">
        <v>47</v>
      </c>
      <c r="C2" s="86" t="s">
        <v>48</v>
      </c>
      <c r="D2" s="86" t="s">
        <v>49</v>
      </c>
      <c r="E2" s="86" t="s">
        <v>81</v>
      </c>
      <c r="F2" s="91"/>
      <c r="G2" s="91"/>
      <c r="H2" s="91"/>
      <c r="I2" s="91"/>
      <c r="J2" s="86" t="s">
        <v>61</v>
      </c>
      <c r="K2" s="86"/>
      <c r="L2" s="86"/>
      <c r="M2" s="86"/>
      <c r="N2" s="91"/>
      <c r="O2" s="86" t="s">
        <v>62</v>
      </c>
      <c r="P2" s="86"/>
      <c r="Q2" s="86"/>
      <c r="R2" s="86"/>
      <c r="S2" s="92"/>
      <c r="T2" s="84" t="s">
        <v>63</v>
      </c>
      <c r="U2" s="84"/>
      <c r="V2" s="84"/>
      <c r="W2" s="84"/>
      <c r="X2" s="84"/>
      <c r="Y2" s="84" t="s">
        <v>82</v>
      </c>
      <c r="Z2" s="84"/>
      <c r="AA2" s="84"/>
      <c r="AB2" s="84"/>
      <c r="AC2" s="84"/>
      <c r="AD2" s="88" t="s">
        <v>64</v>
      </c>
      <c r="AE2" s="89"/>
      <c r="AF2" s="89"/>
      <c r="AG2" s="89"/>
      <c r="AH2" s="90"/>
    </row>
    <row r="3" spans="1:59" ht="287.25" customHeight="1">
      <c r="A3" s="85"/>
      <c r="B3" s="87"/>
      <c r="C3" s="86"/>
      <c r="D3" s="69"/>
      <c r="E3" s="9" t="s">
        <v>42</v>
      </c>
      <c r="F3" s="9" t="s">
        <v>45</v>
      </c>
      <c r="G3" s="16" t="s">
        <v>46</v>
      </c>
      <c r="H3" s="16" t="s">
        <v>21</v>
      </c>
      <c r="I3" s="16" t="s">
        <v>43</v>
      </c>
      <c r="J3" s="16" t="s">
        <v>23</v>
      </c>
      <c r="K3" s="16" t="s">
        <v>22</v>
      </c>
      <c r="L3" s="16" t="s">
        <v>46</v>
      </c>
      <c r="M3" s="16" t="s">
        <v>21</v>
      </c>
      <c r="N3" s="16" t="s">
        <v>43</v>
      </c>
      <c r="O3" s="16" t="s">
        <v>23</v>
      </c>
      <c r="P3" s="16" t="s">
        <v>22</v>
      </c>
      <c r="Q3" s="16" t="s">
        <v>46</v>
      </c>
      <c r="R3" s="16" t="s">
        <v>21</v>
      </c>
      <c r="S3" s="16" t="s">
        <v>24</v>
      </c>
      <c r="T3" s="16" t="s">
        <v>23</v>
      </c>
      <c r="U3" s="16" t="s">
        <v>22</v>
      </c>
      <c r="V3" s="16" t="s">
        <v>46</v>
      </c>
      <c r="W3" s="16" t="s">
        <v>21</v>
      </c>
      <c r="X3" s="16" t="s">
        <v>43</v>
      </c>
      <c r="Y3" s="16" t="s">
        <v>23</v>
      </c>
      <c r="Z3" s="16" t="s">
        <v>22</v>
      </c>
      <c r="AA3" s="16" t="s">
        <v>46</v>
      </c>
      <c r="AB3" s="16" t="s">
        <v>21</v>
      </c>
      <c r="AC3" s="16" t="s">
        <v>43</v>
      </c>
      <c r="AD3" s="16" t="s">
        <v>23</v>
      </c>
      <c r="AE3" s="16" t="s">
        <v>22</v>
      </c>
      <c r="AF3" s="16" t="s">
        <v>46</v>
      </c>
      <c r="AG3" s="16" t="s">
        <v>21</v>
      </c>
      <c r="AH3" s="16" t="s">
        <v>43</v>
      </c>
    </row>
    <row r="4" spans="1:59" ht="15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ht="409.5" customHeight="1">
      <c r="A5" s="219" t="s">
        <v>426</v>
      </c>
      <c r="B5" s="219">
        <v>9981.09</v>
      </c>
      <c r="C5" s="219">
        <v>72</v>
      </c>
      <c r="D5" s="219">
        <v>3881.57</v>
      </c>
      <c r="E5" s="219">
        <v>74.599999999999994</v>
      </c>
      <c r="F5" s="219">
        <v>53.7</v>
      </c>
      <c r="G5" s="221">
        <f>F5*100/B5</f>
        <v>0.53801739088616574</v>
      </c>
      <c r="H5" s="219">
        <v>20.9</v>
      </c>
      <c r="I5" s="221">
        <f>H5*100/D5</f>
        <v>0.53844191912035588</v>
      </c>
      <c r="J5" s="219">
        <f>K5+M5</f>
        <v>11985.83</v>
      </c>
      <c r="K5" s="219">
        <v>8629.7999999999993</v>
      </c>
      <c r="L5" s="222">
        <f>K5*100/B5</f>
        <v>86.461498694030396</v>
      </c>
      <c r="M5" s="219">
        <v>3356.03</v>
      </c>
      <c r="N5" s="222">
        <f>M5*100/D5</f>
        <v>86.460633197391772</v>
      </c>
      <c r="O5" s="219">
        <v>1112.19</v>
      </c>
      <c r="P5" s="223">
        <f>O5/100*72</f>
        <v>800.77679999999998</v>
      </c>
      <c r="Q5" s="221">
        <f>P5*100/B5</f>
        <v>8.0229393783644856</v>
      </c>
      <c r="R5" s="222">
        <f>O5/100*28</f>
        <v>311.41320000000002</v>
      </c>
      <c r="S5" s="221">
        <f>R5*100/D5</f>
        <v>8.022867035761303</v>
      </c>
      <c r="T5" s="219">
        <v>690</v>
      </c>
      <c r="U5" s="219">
        <v>496.8</v>
      </c>
      <c r="V5" s="221">
        <f>U5*100/B5</f>
        <v>4.9774122866340251</v>
      </c>
      <c r="W5" s="219">
        <v>193.2</v>
      </c>
      <c r="X5" s="221">
        <f>W5*100/D5</f>
        <v>4.9773674054570698</v>
      </c>
      <c r="Y5" s="219" t="s">
        <v>498</v>
      </c>
      <c r="Z5" s="219"/>
      <c r="AA5" s="219"/>
      <c r="AB5" s="219"/>
      <c r="AC5" s="219"/>
      <c r="AD5" s="219" t="s">
        <v>499</v>
      </c>
      <c r="AE5" s="219"/>
      <c r="AF5" s="219"/>
      <c r="AG5" s="219"/>
      <c r="AH5" s="220"/>
    </row>
    <row r="6" spans="1:59">
      <c r="B6" s="224">
        <f>F5+K5+P5+U5</f>
        <v>9981.0767999999989</v>
      </c>
    </row>
  </sheetData>
  <mergeCells count="11">
    <mergeCell ref="A1:AH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2020-04-29T09:33:37Z</dcterms:modified>
</cp:coreProperties>
</file>